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445" tabRatio="599" firstSheet="11" activeTab="15"/>
  </bookViews>
  <sheets>
    <sheet name="E. feste" sheetId="4" r:id="rId1"/>
    <sheet name="E. offerte" sheetId="3" r:id="rId2"/>
    <sheet name="E. prenotazioni" sheetId="2" r:id="rId3"/>
    <sheet name="E. tessere" sheetId="1" r:id="rId4"/>
    <sheet name="E. straordinarie" sheetId="16" r:id="rId5"/>
    <sheet name="Totale entrate" sheetId="5" r:id="rId6"/>
    <sheet name="U. banca" sheetId="11" r:id="rId7"/>
    <sheet name="U. assicurazioni" sheetId="10" r:id="rId8"/>
    <sheet name="U. feste" sheetId="7" r:id="rId9"/>
    <sheet name="U. manutenzione" sheetId="9" r:id="rId10"/>
    <sheet name="U. offerte-contributi" sheetId="12" r:id="rId11"/>
    <sheet name="U. spese fisse" sheetId="8" r:id="rId12"/>
    <sheet name="U. spese varie" sheetId="6" r:id="rId13"/>
    <sheet name="U. straordinarie" sheetId="13" r:id="rId14"/>
    <sheet name="Totale uscite" sheetId="14" r:id="rId15"/>
    <sheet name="BILANCIO" sheetId="15" r:id="rId16"/>
    <sheet name="Foglio1" sheetId="17" r:id="rId17"/>
    <sheet name="Foglio2" sheetId="18" r:id="rId18"/>
  </sheets>
  <definedNames>
    <definedName name="_xlnm.Print_Area" localSheetId="5">'Totale entrate'!$A$1:$B$11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F28" i="12"/>
  <c r="F22" i="7"/>
  <c r="F17" i="10"/>
  <c r="D29" i="4"/>
  <c r="F40" i="6"/>
  <c r="D37" i="2"/>
  <c r="F19" i="13"/>
  <c r="F21" i="8"/>
  <c r="F22" i="9"/>
  <c r="B5" i="14" s="1"/>
  <c r="F23" i="11"/>
  <c r="B7" i="14" s="1"/>
  <c r="C26" i="16"/>
  <c r="B7" i="5" s="1"/>
  <c r="C23" i="1"/>
  <c r="B3" i="5" l="1"/>
  <c r="B4" i="5" l="1"/>
  <c r="B9" i="14" l="1"/>
  <c r="B6" i="14"/>
  <c r="B4" i="14"/>
  <c r="B6" i="5"/>
  <c r="B5" i="5"/>
  <c r="B8" i="14" l="1"/>
  <c r="B11" i="5"/>
  <c r="B5" i="15" s="1"/>
  <c r="B2" i="14" l="1"/>
  <c r="B3" i="14" l="1"/>
  <c r="B10" i="14" s="1"/>
  <c r="B4" i="15" s="1"/>
  <c r="B8" i="15" s="1"/>
</calcChain>
</file>

<file path=xl/sharedStrings.xml><?xml version="1.0" encoding="utf-8"?>
<sst xmlns="http://schemas.openxmlformats.org/spreadsheetml/2006/main" count="252" uniqueCount="207">
  <si>
    <t>importo</t>
  </si>
  <si>
    <t>TOTALE</t>
  </si>
  <si>
    <t>Note</t>
  </si>
  <si>
    <t>Importo</t>
  </si>
  <si>
    <t>N.° persone</t>
  </si>
  <si>
    <t xml:space="preserve">TOTALE </t>
  </si>
  <si>
    <t>Offerte</t>
  </si>
  <si>
    <t>Descrizione</t>
  </si>
  <si>
    <t>Tessere</t>
  </si>
  <si>
    <t>Incassi delle feste</t>
  </si>
  <si>
    <t>TOTALE ENTRATE:</t>
  </si>
  <si>
    <t>Spese varie</t>
  </si>
  <si>
    <t>Spese per feste</t>
  </si>
  <si>
    <t>Spese fisse</t>
  </si>
  <si>
    <t>Manutenzione</t>
  </si>
  <si>
    <t>Assicurazioni</t>
  </si>
  <si>
    <t>Spese bancarie</t>
  </si>
  <si>
    <t>Offerte e contributi</t>
  </si>
  <si>
    <t>Spese straordinarie</t>
  </si>
  <si>
    <t xml:space="preserve">                      TOTALE USCITE:</t>
  </si>
  <si>
    <t>Avanzo gestione anno precedente:</t>
  </si>
  <si>
    <t>Spese anno in corso:</t>
  </si>
  <si>
    <t>Entrate anno in corso:</t>
  </si>
  <si>
    <t>Prenotazioni gruppi</t>
  </si>
  <si>
    <t>Data</t>
  </si>
  <si>
    <t>Entrate straordinarie</t>
  </si>
  <si>
    <t>DATA</t>
  </si>
  <si>
    <t>IMPORTO</t>
  </si>
  <si>
    <t>AFFITTO - UTENZE - ECC.</t>
  </si>
  <si>
    <t>ASSICURAZIONI</t>
  </si>
  <si>
    <t>MANUTENZIONE</t>
  </si>
  <si>
    <t>SPESE BANCARIE</t>
  </si>
  <si>
    <t>SPESE STRAORDINARIE</t>
  </si>
  <si>
    <t>Avanzo gestione anno 2016</t>
  </si>
  <si>
    <t>G-I.A.N   BILANCIO PREVENTIVO 2017</t>
  </si>
  <si>
    <t>Prenotazione gruppi e offerte</t>
  </si>
  <si>
    <t>Feste</t>
  </si>
  <si>
    <t>TOTALE     ENTRATE</t>
  </si>
  <si>
    <t>LEGNAME PER PANCHINE</t>
  </si>
  <si>
    <t>Manut. Straord.parco 2 Aprile</t>
  </si>
  <si>
    <t>Totale</t>
  </si>
  <si>
    <t>TOTALE USCITE</t>
  </si>
  <si>
    <t>NOME attività</t>
  </si>
  <si>
    <t>febbraio</t>
  </si>
  <si>
    <t>agosto</t>
  </si>
  <si>
    <t>Importo                                       (15€ ad./6€ rag.4 bim.)</t>
  </si>
  <si>
    <t>offerte 2021</t>
  </si>
  <si>
    <t>prenotazioni gruppi 2021</t>
  </si>
  <si>
    <t>tessere 2021</t>
  </si>
  <si>
    <t>entrate straordinarie 2021</t>
  </si>
  <si>
    <t>riassunto delle entrate 2021</t>
  </si>
  <si>
    <t>spese bancarie 2021</t>
  </si>
  <si>
    <t>spese per assicurazioni 2021</t>
  </si>
  <si>
    <t>spese per feste 2021</t>
  </si>
  <si>
    <t>manutenzione 2021</t>
  </si>
  <si>
    <t>offerte e contributi 2021</t>
  </si>
  <si>
    <t>spese fisse 2021</t>
  </si>
  <si>
    <t>spese varie 2021</t>
  </si>
  <si>
    <t>spese straordinarie 2021</t>
  </si>
  <si>
    <t>riassunto delle uscite 2021</t>
  </si>
  <si>
    <t>8 tessere</t>
  </si>
  <si>
    <t>2 tessere junior</t>
  </si>
  <si>
    <t>marzo</t>
  </si>
  <si>
    <t>13 tessere</t>
  </si>
  <si>
    <t>aprile</t>
  </si>
  <si>
    <t>2 tessere kids</t>
  </si>
  <si>
    <t>aprile/maggio</t>
  </si>
  <si>
    <t xml:space="preserve"> 19 tessere</t>
  </si>
  <si>
    <t>maggio</t>
  </si>
  <si>
    <t>3 tessere</t>
  </si>
  <si>
    <t>5 tessere</t>
  </si>
  <si>
    <t>9 tessere</t>
  </si>
  <si>
    <t>luglio</t>
  </si>
  <si>
    <t>4 tessere</t>
  </si>
  <si>
    <t>settembre</t>
  </si>
  <si>
    <t>28/03 offerta</t>
  </si>
  <si>
    <t>maggio offerta scout</t>
  </si>
  <si>
    <t>16 maggio offerta scout</t>
  </si>
  <si>
    <t>offerta scout</t>
  </si>
  <si>
    <t>30 maggio offerta</t>
  </si>
  <si>
    <t>02 giugno offerta</t>
  </si>
  <si>
    <t>05 giugnp offerta</t>
  </si>
  <si>
    <t>offerta Elisanna</t>
  </si>
  <si>
    <t>offerte varie(40+60+9</t>
  </si>
  <si>
    <t>offerta Cinelli</t>
  </si>
  <si>
    <t>prenotazione</t>
  </si>
  <si>
    <t>prenotazione La rete</t>
  </si>
  <si>
    <t>prenotazione Stefano</t>
  </si>
  <si>
    <t>prenotazione Grest villa carcina</t>
  </si>
  <si>
    <t>spiedo Folli</t>
  </si>
  <si>
    <t>prenotazione grest Bovezzo</t>
  </si>
  <si>
    <t>prenotazione Vitalini</t>
  </si>
  <si>
    <t>prenotazione Luca</t>
  </si>
  <si>
    <t>concerto</t>
  </si>
  <si>
    <t>prenotazione Fabrizio</t>
  </si>
  <si>
    <t>prenotazione Rachele</t>
  </si>
  <si>
    <t>prenotazione Alessio</t>
  </si>
  <si>
    <t>17 luglio offerte</t>
  </si>
  <si>
    <t>25 luglio offerte</t>
  </si>
  <si>
    <t>11 luglio offerte</t>
  </si>
  <si>
    <t>26 luglio offerte</t>
  </si>
  <si>
    <t>05 agosto offerte</t>
  </si>
  <si>
    <t>16 agosto offerte (5xlegna)</t>
  </si>
  <si>
    <t>15 agosto offerte</t>
  </si>
  <si>
    <t>23 agosto offerte</t>
  </si>
  <si>
    <t>2/3 settembre (xHerry Potter)</t>
  </si>
  <si>
    <t>4/5 settembre offerte</t>
  </si>
  <si>
    <t>23 settembre offerte</t>
  </si>
  <si>
    <t>25/26 settembre</t>
  </si>
  <si>
    <t>recupero imposta di bollo 01/01</t>
  </si>
  <si>
    <t>competenze 31/03</t>
  </si>
  <si>
    <t>competenze giugno</t>
  </si>
  <si>
    <t>recupero imposta di bollo giugno</t>
  </si>
  <si>
    <t>trasparenza</t>
  </si>
  <si>
    <t>prenotazione Emy</t>
  </si>
  <si>
    <t>prenotazione Folli</t>
  </si>
  <si>
    <t>concorso fotografico (Contributo)</t>
  </si>
  <si>
    <t>26/02 enel</t>
  </si>
  <si>
    <t>27/04 enel</t>
  </si>
  <si>
    <t>24/08 sito internet</t>
  </si>
  <si>
    <t>fido bancario agosto</t>
  </si>
  <si>
    <t>05/10 bollo auto</t>
  </si>
  <si>
    <t>27/06 enel</t>
  </si>
  <si>
    <t>aprile al nazionale x tessere 2020</t>
  </si>
  <si>
    <t>22/02 varie Gigi (5,9+12,8)</t>
  </si>
  <si>
    <t>12/03 x taglio del bosco</t>
  </si>
  <si>
    <t>16/18/03 chiave e rubinetto</t>
  </si>
  <si>
    <t>09/04 Gigi x ferramenta</t>
  </si>
  <si>
    <t>10/04 e maggio Catalo (mat.elettrico e decespugliatore)</t>
  </si>
  <si>
    <t>19/04 Mario ferramenta e benzina</t>
  </si>
  <si>
    <t>braciere</t>
  </si>
  <si>
    <t>giugno x magliette</t>
  </si>
  <si>
    <t>assicurazione Jeep</t>
  </si>
  <si>
    <t>12/01 varie</t>
  </si>
  <si>
    <t>25/01 varie</t>
  </si>
  <si>
    <t>26/03 materiale pulizie</t>
  </si>
  <si>
    <t>chiavetta x mostra Moretti</t>
  </si>
  <si>
    <t>26/03 varie</t>
  </si>
  <si>
    <t>benzina</t>
  </si>
  <si>
    <t>spesa Rosanna</t>
  </si>
  <si>
    <t>02/06 spesa per inaugurazione e fiori</t>
  </si>
  <si>
    <t>spesa Gigi</t>
  </si>
  <si>
    <t>spesa Mario e Aury</t>
  </si>
  <si>
    <t>spesa varie</t>
  </si>
  <si>
    <t>04/07 spesa Rosanna e Gigi</t>
  </si>
  <si>
    <t>luglio decespugliatore</t>
  </si>
  <si>
    <t>varie</t>
  </si>
  <si>
    <t>19/08 benzina</t>
  </si>
  <si>
    <t>26/08 duplicato chiavi</t>
  </si>
  <si>
    <t>10/07 varie</t>
  </si>
  <si>
    <t>17/07 pane Mario</t>
  </si>
  <si>
    <t>22/07 varie</t>
  </si>
  <si>
    <t>01/09 assicurazione casa</t>
  </si>
  <si>
    <t>25/09 pasticceria</t>
  </si>
  <si>
    <t>23/09 thermos ecc,,</t>
  </si>
  <si>
    <t>28/09 spesa Rosanna</t>
  </si>
  <si>
    <t>28/09 materiale edile</t>
  </si>
  <si>
    <t>toner  e carta Gigi</t>
  </si>
  <si>
    <t>07/10 edilizia x legnaia</t>
  </si>
  <si>
    <t>05/10 raccoglitori</t>
  </si>
  <si>
    <t>17/10 offerte</t>
  </si>
  <si>
    <t>prenotazione Monica</t>
  </si>
  <si>
    <t>dal comune di Bovezzo</t>
  </si>
  <si>
    <t>dal comune x storno affitti 2020</t>
  </si>
  <si>
    <t>26/08 enel</t>
  </si>
  <si>
    <t>inaugurazione 2 Giugno</t>
  </si>
  <si>
    <t>12 settembre (10+20)</t>
  </si>
  <si>
    <t>spesa x herryPotter</t>
  </si>
  <si>
    <t>fotocopie 10+acqua 12</t>
  </si>
  <si>
    <t>acqua 20/10</t>
  </si>
  <si>
    <t>benzina 20/10</t>
  </si>
  <si>
    <t>offerta bimbi di cortine 2 volte</t>
  </si>
  <si>
    <t>competenze 30/09</t>
  </si>
  <si>
    <t>imposta di bollo settembre</t>
  </si>
  <si>
    <t>27/10 enel</t>
  </si>
  <si>
    <t>29/10 spesa bibite</t>
  </si>
  <si>
    <t>spesa x vino 30/10</t>
  </si>
  <si>
    <t>spesa x acqua in vetro</t>
  </si>
  <si>
    <t>24/10 offerte</t>
  </si>
  <si>
    <t>prenotazione Ornella</t>
  </si>
  <si>
    <t>18/11 pranzo di lavoro</t>
  </si>
  <si>
    <t>A2A x rimborso bolletta</t>
  </si>
  <si>
    <t>prenotazione Scout S:Bartolomeo</t>
  </si>
  <si>
    <t>prenotazione G.E.A.</t>
  </si>
  <si>
    <t>07/12 assicurazione lavoratori</t>
  </si>
  <si>
    <t>novembre ferramenta Catalo</t>
  </si>
  <si>
    <t>24/29/11 spesa Ornella 7,60+3,55</t>
  </si>
  <si>
    <t>Festa Christian</t>
  </si>
  <si>
    <t>Dicembre</t>
  </si>
  <si>
    <t>prenotazione Christian</t>
  </si>
  <si>
    <t>materiale elettrico</t>
  </si>
  <si>
    <t>06/12 bombola gas</t>
  </si>
  <si>
    <t>recupero imposta di bollo 30/03</t>
  </si>
  <si>
    <t>BILANCIO FINALE 2021</t>
  </si>
  <si>
    <t>13/12 spesa Ornella</t>
  </si>
  <si>
    <t>17/12 varie Ornella</t>
  </si>
  <si>
    <t>18/12 spesa Ornella</t>
  </si>
  <si>
    <t>Contributo comune</t>
  </si>
  <si>
    <t>competenze 31/12</t>
  </si>
  <si>
    <t>27/12 enel</t>
  </si>
  <si>
    <t>di cui 1,155,00+858,97 dal comune per contributo</t>
  </si>
  <si>
    <t>di cui 1,155,00+858,97 dal comune per contributi</t>
  </si>
  <si>
    <t>e 674,73 per storno affitti</t>
  </si>
  <si>
    <t>castagne per caldarroste 19/12/21</t>
  </si>
  <si>
    <t>entrate feste</t>
  </si>
  <si>
    <t>CALDARROSTE</t>
  </si>
  <si>
    <t>16/12 materiale edile Catalo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</si>
</sst>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Times New Roman"/>
      <family val="1"/>
    </font>
    <font>
      <sz val="15"/>
      <color theme="1"/>
      <name val="Times New Roman"/>
      <family val="1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9"/>
      </right>
      <top style="thin">
        <color indexed="64"/>
      </top>
      <bottom/>
      <diagonal/>
    </border>
    <border>
      <left style="thin">
        <color theme="9"/>
      </left>
      <right style="thin">
        <color theme="9"/>
      </right>
      <top style="thin">
        <color indexed="64"/>
      </top>
      <bottom/>
      <diagonal/>
    </border>
    <border>
      <left style="thin">
        <color theme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Font="1"/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4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8" fillId="0" borderId="1" xfId="0" applyFont="1" applyFill="1" applyBorder="1"/>
    <xf numFmtId="0" fontId="26" fillId="0" borderId="1" xfId="0" applyFont="1" applyFill="1" applyBorder="1"/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/>
    </xf>
    <xf numFmtId="0" fontId="19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12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11" fillId="0" borderId="0" xfId="0" applyFont="1"/>
    <xf numFmtId="0" fontId="7" fillId="0" borderId="1" xfId="0" applyFont="1" applyFill="1" applyBorder="1" applyAlignment="1"/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16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/>
    <xf numFmtId="164" fontId="6" fillId="0" borderId="1" xfId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4" fontId="9" fillId="0" borderId="1" xfId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4" fontId="2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 vertical="center"/>
    </xf>
    <xf numFmtId="164" fontId="1" fillId="0" borderId="19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wrapText="1"/>
    </xf>
    <xf numFmtId="164" fontId="9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center" vertical="center"/>
    </xf>
    <xf numFmtId="164" fontId="17" fillId="0" borderId="1" xfId="1" applyFont="1" applyFill="1" applyBorder="1" applyAlignment="1">
      <alignment horizontal="center" vertical="center"/>
    </xf>
    <xf numFmtId="164" fontId="11" fillId="0" borderId="1" xfId="1" applyFont="1" applyFill="1" applyBorder="1"/>
    <xf numFmtId="164" fontId="7" fillId="0" borderId="1" xfId="1" applyFont="1" applyFill="1" applyBorder="1"/>
    <xf numFmtId="164" fontId="7" fillId="0" borderId="1" xfId="1" applyFont="1" applyFill="1" applyBorder="1" applyAlignment="1"/>
    <xf numFmtId="164" fontId="25" fillId="0" borderId="1" xfId="1" applyFont="1" applyFill="1" applyBorder="1"/>
    <xf numFmtId="0" fontId="19" fillId="0" borderId="1" xfId="0" applyFont="1" applyFill="1" applyBorder="1" applyAlignment="1">
      <alignment vertical="center"/>
    </xf>
    <xf numFmtId="4" fontId="26" fillId="0" borderId="1" xfId="1" applyNumberFormat="1" applyFont="1" applyFill="1" applyBorder="1" applyAlignment="1">
      <alignment vertical="center"/>
    </xf>
    <xf numFmtId="4" fontId="19" fillId="0" borderId="1" xfId="1" applyNumberFormat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9" fillId="0" borderId="15" xfId="1" applyFont="1" applyFill="1" applyBorder="1" applyAlignment="1">
      <alignment horizontal="center"/>
    </xf>
    <xf numFmtId="164" fontId="9" fillId="0" borderId="11" xfId="1" applyFont="1" applyFill="1" applyBorder="1" applyAlignment="1">
      <alignment horizontal="center"/>
    </xf>
    <xf numFmtId="164" fontId="9" fillId="0" borderId="13" xfId="1" applyFont="1" applyFill="1" applyBorder="1" applyAlignment="1">
      <alignment horizontal="center"/>
    </xf>
    <xf numFmtId="164" fontId="14" fillId="0" borderId="7" xfId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left"/>
    </xf>
    <xf numFmtId="164" fontId="9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vertical="top"/>
    </xf>
    <xf numFmtId="164" fontId="1" fillId="0" borderId="1" xfId="1" applyFont="1" applyFill="1" applyBorder="1" applyAlignment="1">
      <alignment horizontal="right" vertical="center"/>
    </xf>
    <xf numFmtId="4" fontId="18" fillId="0" borderId="1" xfId="1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1" fillId="0" borderId="20" xfId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left"/>
    </xf>
    <xf numFmtId="164" fontId="31" fillId="0" borderId="1" xfId="1" applyFont="1" applyFill="1" applyBorder="1" applyAlignment="1">
      <alignment horizontal="center"/>
    </xf>
    <xf numFmtId="164" fontId="19" fillId="0" borderId="1" xfId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/>
    </xf>
    <xf numFmtId="164" fontId="31" fillId="0" borderId="1" xfId="1" applyFont="1" applyFill="1" applyBorder="1" applyAlignment="1">
      <alignment vertical="center"/>
    </xf>
    <xf numFmtId="0" fontId="31" fillId="0" borderId="5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7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16" fontId="2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4" fillId="0" borderId="1" xfId="0" applyFont="1" applyFill="1" applyBorder="1"/>
    <xf numFmtId="164" fontId="1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wrapText="1"/>
    </xf>
    <xf numFmtId="164" fontId="32" fillId="0" borderId="1" xfId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4" fontId="6" fillId="0" borderId="1" xfId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23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/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4" fontId="12" fillId="0" borderId="5" xfId="0" applyNumberFormat="1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19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6" fontId="7" fillId="0" borderId="5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14" fillId="0" borderId="6" xfId="0" applyFont="1" applyFill="1" applyBorder="1" applyAlignment="1"/>
    <xf numFmtId="0" fontId="14" fillId="0" borderId="7" xfId="0" applyFont="1" applyFill="1" applyBorder="1" applyAlignment="1"/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6" fontId="7" fillId="0" borderId="1" xfId="0" applyNumberFormat="1" applyFont="1" applyFill="1" applyBorder="1" applyAlignment="1">
      <alignment horizontal="left"/>
    </xf>
    <xf numFmtId="16" fontId="9" fillId="0" borderId="1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6" fontId="1" fillId="0" borderId="1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3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1" fillId="0" borderId="1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left"/>
    </xf>
    <xf numFmtId="0" fontId="31" fillId="0" borderId="6" xfId="0" applyFont="1" applyFill="1" applyBorder="1" applyAlignment="1">
      <alignment horizontal="left"/>
    </xf>
    <xf numFmtId="0" fontId="31" fillId="0" borderId="7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2"/>
  <sheetViews>
    <sheetView zoomScale="85" zoomScaleNormal="85" workbookViewId="0">
      <pane ySplit="1" topLeftCell="A2" activePane="bottomLeft" state="frozen"/>
      <selection pane="bottomLeft" activeCell="A5" sqref="A5:B5"/>
    </sheetView>
  </sheetViews>
  <sheetFormatPr defaultRowHeight="15" x14ac:dyDescent="0.25"/>
  <cols>
    <col min="1" max="1" width="23.140625" customWidth="1"/>
    <col min="2" max="2" width="21.28515625" customWidth="1"/>
    <col min="3" max="3" width="18" customWidth="1"/>
    <col min="4" max="4" width="17.140625" customWidth="1"/>
  </cols>
  <sheetData>
    <row r="1" spans="1:4" s="11" customFormat="1" ht="48.75" customHeight="1" x14ac:dyDescent="0.7">
      <c r="A1" s="160" t="s">
        <v>204</v>
      </c>
      <c r="B1" s="161"/>
      <c r="C1" s="161"/>
      <c r="D1" s="161"/>
    </row>
    <row r="2" spans="1:4" ht="34.5" customHeight="1" x14ac:dyDescent="0.35">
      <c r="A2" s="163" t="s">
        <v>42</v>
      </c>
      <c r="B2" s="163"/>
      <c r="C2" s="20" t="s">
        <v>26</v>
      </c>
      <c r="D2" s="20" t="s">
        <v>27</v>
      </c>
    </row>
    <row r="3" spans="1:4" ht="24" customHeight="1" x14ac:dyDescent="0.35">
      <c r="A3" s="164"/>
      <c r="B3" s="165"/>
      <c r="C3" s="45"/>
      <c r="D3" s="68"/>
    </row>
    <row r="4" spans="1:4" ht="24" customHeight="1" x14ac:dyDescent="0.35">
      <c r="A4" s="166" t="s">
        <v>205</v>
      </c>
      <c r="B4" s="167"/>
      <c r="C4" s="104">
        <v>44914</v>
      </c>
      <c r="D4" s="44">
        <v>362</v>
      </c>
    </row>
    <row r="5" spans="1:4" s="13" customFormat="1" ht="24" customHeight="1" x14ac:dyDescent="0.35">
      <c r="A5" s="166"/>
      <c r="B5" s="167"/>
      <c r="C5" s="104"/>
      <c r="D5" s="68"/>
    </row>
    <row r="6" spans="1:4" ht="24" customHeight="1" x14ac:dyDescent="0.35">
      <c r="A6" s="168"/>
      <c r="B6" s="169"/>
      <c r="C6" s="53"/>
      <c r="D6" s="21"/>
    </row>
    <row r="7" spans="1:4" ht="24" customHeight="1" x14ac:dyDescent="0.3">
      <c r="A7" s="155"/>
      <c r="B7" s="156"/>
      <c r="C7" s="110"/>
      <c r="D7" s="40"/>
    </row>
    <row r="8" spans="1:4" ht="24" customHeight="1" x14ac:dyDescent="0.3">
      <c r="A8" s="155"/>
      <c r="B8" s="156"/>
      <c r="C8" s="41"/>
      <c r="D8" s="40"/>
    </row>
    <row r="9" spans="1:4" ht="24" customHeight="1" x14ac:dyDescent="0.35">
      <c r="A9" s="155"/>
      <c r="B9" s="156"/>
      <c r="C9" s="40"/>
      <c r="D9" s="68"/>
    </row>
    <row r="10" spans="1:4" ht="24" customHeight="1" x14ac:dyDescent="0.3">
      <c r="A10" s="155"/>
      <c r="B10" s="156"/>
      <c r="C10" s="41"/>
      <c r="D10" s="40"/>
    </row>
    <row r="11" spans="1:4" ht="24" customHeight="1" x14ac:dyDescent="0.3">
      <c r="A11" s="170"/>
      <c r="B11" s="171"/>
      <c r="C11" s="42"/>
      <c r="D11" s="40"/>
    </row>
    <row r="12" spans="1:4" ht="24" customHeight="1" x14ac:dyDescent="0.3">
      <c r="A12" s="155"/>
      <c r="B12" s="156"/>
      <c r="C12" s="40"/>
      <c r="D12" s="40"/>
    </row>
    <row r="13" spans="1:4" ht="24" customHeight="1" x14ac:dyDescent="0.3">
      <c r="A13" s="170"/>
      <c r="B13" s="171"/>
      <c r="C13" s="41"/>
      <c r="D13" s="40"/>
    </row>
    <row r="14" spans="1:4" ht="24" customHeight="1" x14ac:dyDescent="0.3">
      <c r="A14" s="155"/>
      <c r="B14" s="156"/>
      <c r="C14" s="40"/>
      <c r="D14" s="40"/>
    </row>
    <row r="15" spans="1:4" ht="24" customHeight="1" x14ac:dyDescent="0.3">
      <c r="A15" s="155"/>
      <c r="B15" s="156"/>
      <c r="C15" s="41"/>
      <c r="D15" s="40"/>
    </row>
    <row r="16" spans="1:4" ht="24" customHeight="1" x14ac:dyDescent="0.3">
      <c r="A16" s="155"/>
      <c r="B16" s="156"/>
      <c r="C16" s="40"/>
      <c r="D16" s="40"/>
    </row>
    <row r="17" spans="1:13" ht="24" customHeight="1" x14ac:dyDescent="0.3">
      <c r="A17" s="156"/>
      <c r="B17" s="156"/>
      <c r="C17" s="41"/>
      <c r="D17" s="40"/>
    </row>
    <row r="18" spans="1:13" ht="24" customHeight="1" x14ac:dyDescent="0.3">
      <c r="A18" s="155"/>
      <c r="B18" s="156"/>
      <c r="C18" s="40"/>
      <c r="D18" s="40"/>
    </row>
    <row r="19" spans="1:13" ht="24" customHeight="1" x14ac:dyDescent="0.3">
      <c r="A19" s="155"/>
      <c r="B19" s="156"/>
      <c r="C19" s="40"/>
      <c r="D19" s="40"/>
      <c r="H19" s="162"/>
      <c r="I19" s="162"/>
      <c r="J19" s="162"/>
      <c r="K19" s="162"/>
      <c r="L19" s="162"/>
      <c r="M19" s="12"/>
    </row>
    <row r="20" spans="1:13" ht="24" customHeight="1" x14ac:dyDescent="0.3">
      <c r="A20" s="155"/>
      <c r="B20" s="156"/>
      <c r="C20" s="40"/>
      <c r="D20" s="40"/>
    </row>
    <row r="21" spans="1:13" ht="24" customHeight="1" x14ac:dyDescent="0.3">
      <c r="A21" s="155"/>
      <c r="B21" s="156"/>
      <c r="C21" s="40"/>
      <c r="D21" s="40"/>
    </row>
    <row r="22" spans="1:13" ht="24" customHeight="1" x14ac:dyDescent="0.3">
      <c r="A22" s="155"/>
      <c r="B22" s="156"/>
      <c r="C22" s="40"/>
      <c r="D22" s="40"/>
    </row>
    <row r="23" spans="1:13" ht="24" customHeight="1" x14ac:dyDescent="0.3">
      <c r="A23" s="153"/>
      <c r="B23" s="154"/>
      <c r="C23" s="122"/>
      <c r="D23" s="122"/>
    </row>
    <row r="24" spans="1:13" ht="24" customHeight="1" x14ac:dyDescent="0.3">
      <c r="A24" s="153"/>
      <c r="B24" s="154"/>
      <c r="C24" s="122"/>
      <c r="D24" s="122"/>
    </row>
    <row r="25" spans="1:13" ht="24" customHeight="1" x14ac:dyDescent="0.3">
      <c r="A25" s="153"/>
      <c r="B25" s="154"/>
      <c r="C25" s="122"/>
      <c r="D25" s="122"/>
    </row>
    <row r="26" spans="1:13" ht="24" customHeight="1" x14ac:dyDescent="0.3">
      <c r="A26" s="153"/>
      <c r="B26" s="154"/>
      <c r="C26" s="122"/>
      <c r="D26" s="122"/>
    </row>
    <row r="27" spans="1:13" ht="24" customHeight="1" x14ac:dyDescent="0.3">
      <c r="A27" s="153"/>
      <c r="B27" s="154"/>
      <c r="C27" s="122"/>
      <c r="D27" s="122"/>
    </row>
    <row r="28" spans="1:13" ht="24" customHeight="1" x14ac:dyDescent="0.3">
      <c r="A28" s="153"/>
      <c r="B28" s="154"/>
      <c r="C28" s="122"/>
      <c r="D28" s="122"/>
    </row>
    <row r="29" spans="1:13" ht="41.25" customHeight="1" x14ac:dyDescent="0.5">
      <c r="A29" s="157" t="s">
        <v>1</v>
      </c>
      <c r="B29" s="158"/>
      <c r="C29" s="159"/>
      <c r="D29" s="39">
        <f>SUM(D3:D28)</f>
        <v>362</v>
      </c>
    </row>
    <row r="30" spans="1:13" x14ac:dyDescent="0.25">
      <c r="B30" s="4"/>
      <c r="C30" s="4"/>
      <c r="D30" s="4"/>
    </row>
    <row r="31" spans="1:13" x14ac:dyDescent="0.25">
      <c r="B31" s="4"/>
      <c r="C31" s="4"/>
      <c r="D31" s="4"/>
    </row>
    <row r="32" spans="1:13" x14ac:dyDescent="0.25">
      <c r="B32" s="4"/>
      <c r="C32" s="4"/>
      <c r="D32" s="4"/>
    </row>
  </sheetData>
  <mergeCells count="30">
    <mergeCell ref="A1:D1"/>
    <mergeCell ref="H19:L19"/>
    <mergeCell ref="A2:B2"/>
    <mergeCell ref="A3:B3"/>
    <mergeCell ref="A4:B4"/>
    <mergeCell ref="A5:B5"/>
    <mergeCell ref="A6:B6"/>
    <mergeCell ref="A7:B7"/>
    <mergeCell ref="A8:B8"/>
    <mergeCell ref="A9:B9"/>
    <mergeCell ref="A11:B11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8:B28"/>
    <mergeCell ref="A21:B21"/>
    <mergeCell ref="A22:B22"/>
    <mergeCell ref="A29:C29"/>
    <mergeCell ref="A24:B24"/>
    <mergeCell ref="A23:B23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"/>
  <sheetViews>
    <sheetView workbookViewId="0">
      <pane ySplit="1" topLeftCell="A11" activePane="bottomLeft" state="frozen"/>
      <selection pane="bottomLeft" activeCell="H11" sqref="H11"/>
    </sheetView>
  </sheetViews>
  <sheetFormatPr defaultRowHeight="15" x14ac:dyDescent="0.25"/>
  <cols>
    <col min="5" max="5" width="27.28515625" customWidth="1"/>
    <col min="6" max="6" width="19.42578125" customWidth="1"/>
  </cols>
  <sheetData>
    <row r="1" spans="1:6" ht="48.75" customHeight="1" x14ac:dyDescent="0.25">
      <c r="A1" s="191" t="s">
        <v>54</v>
      </c>
      <c r="B1" s="192"/>
      <c r="C1" s="192"/>
      <c r="D1" s="192"/>
      <c r="E1" s="192"/>
      <c r="F1" s="193"/>
    </row>
    <row r="2" spans="1:6" ht="18.75" customHeight="1" x14ac:dyDescent="0.25">
      <c r="A2" s="219" t="s">
        <v>7</v>
      </c>
      <c r="B2" s="220"/>
      <c r="C2" s="220"/>
      <c r="D2" s="220"/>
      <c r="E2" s="221"/>
      <c r="F2" s="225" t="s">
        <v>0</v>
      </c>
    </row>
    <row r="3" spans="1:6" ht="18.75" customHeight="1" x14ac:dyDescent="0.25">
      <c r="A3" s="222"/>
      <c r="B3" s="223"/>
      <c r="C3" s="223"/>
      <c r="D3" s="223"/>
      <c r="E3" s="224"/>
      <c r="F3" s="226"/>
    </row>
    <row r="4" spans="1:6" ht="30" customHeight="1" x14ac:dyDescent="0.3">
      <c r="A4" s="228"/>
      <c r="B4" s="201"/>
      <c r="C4" s="201"/>
      <c r="D4" s="201"/>
      <c r="E4" s="201"/>
      <c r="F4" s="87"/>
    </row>
    <row r="5" spans="1:6" ht="35.1" customHeight="1" x14ac:dyDescent="0.35">
      <c r="A5" s="227" t="s">
        <v>124</v>
      </c>
      <c r="B5" s="190"/>
      <c r="C5" s="190"/>
      <c r="D5" s="190"/>
      <c r="E5" s="190"/>
      <c r="F5" s="130">
        <v>18.7</v>
      </c>
    </row>
    <row r="6" spans="1:6" ht="35.1" customHeight="1" x14ac:dyDescent="0.35">
      <c r="A6" s="227" t="s">
        <v>125</v>
      </c>
      <c r="B6" s="190"/>
      <c r="C6" s="190"/>
      <c r="D6" s="190"/>
      <c r="E6" s="190"/>
      <c r="F6" s="130">
        <v>54</v>
      </c>
    </row>
    <row r="7" spans="1:6" ht="35.1" customHeight="1" x14ac:dyDescent="0.35">
      <c r="A7" s="227" t="s">
        <v>126</v>
      </c>
      <c r="B7" s="190"/>
      <c r="C7" s="190"/>
      <c r="D7" s="190"/>
      <c r="E7" s="190"/>
      <c r="F7" s="130">
        <v>28.5</v>
      </c>
    </row>
    <row r="8" spans="1:6" ht="35.1" customHeight="1" x14ac:dyDescent="0.35">
      <c r="A8" s="227" t="s">
        <v>127</v>
      </c>
      <c r="B8" s="190"/>
      <c r="C8" s="190"/>
      <c r="D8" s="190"/>
      <c r="E8" s="190"/>
      <c r="F8" s="130">
        <v>92.64</v>
      </c>
    </row>
    <row r="9" spans="1:6" ht="35.1" customHeight="1" x14ac:dyDescent="0.35">
      <c r="A9" s="227" t="s">
        <v>128</v>
      </c>
      <c r="B9" s="190"/>
      <c r="C9" s="190"/>
      <c r="D9" s="190"/>
      <c r="E9" s="190"/>
      <c r="F9" s="130">
        <v>38</v>
      </c>
    </row>
    <row r="10" spans="1:6" ht="35.1" customHeight="1" x14ac:dyDescent="0.35">
      <c r="A10" s="190" t="s">
        <v>129</v>
      </c>
      <c r="B10" s="190"/>
      <c r="C10" s="190"/>
      <c r="D10" s="190"/>
      <c r="E10" s="190"/>
      <c r="F10" s="130">
        <v>29</v>
      </c>
    </row>
    <row r="11" spans="1:6" ht="35.1" customHeight="1" x14ac:dyDescent="0.35">
      <c r="A11" s="227" t="s">
        <v>156</v>
      </c>
      <c r="B11" s="190"/>
      <c r="C11" s="190"/>
      <c r="D11" s="190"/>
      <c r="E11" s="190"/>
      <c r="F11" s="130">
        <v>15</v>
      </c>
    </row>
    <row r="12" spans="1:6" ht="35.1" customHeight="1" x14ac:dyDescent="0.35">
      <c r="A12" s="227" t="s">
        <v>158</v>
      </c>
      <c r="B12" s="190"/>
      <c r="C12" s="190"/>
      <c r="D12" s="190"/>
      <c r="E12" s="190"/>
      <c r="F12" s="130">
        <v>38</v>
      </c>
    </row>
    <row r="13" spans="1:6" ht="35.1" customHeight="1" x14ac:dyDescent="0.35">
      <c r="A13" s="227" t="s">
        <v>185</v>
      </c>
      <c r="B13" s="190"/>
      <c r="C13" s="190"/>
      <c r="D13" s="190"/>
      <c r="E13" s="190"/>
      <c r="F13" s="130">
        <v>32</v>
      </c>
    </row>
    <row r="14" spans="1:6" ht="35.1" customHeight="1" x14ac:dyDescent="0.35">
      <c r="A14" s="190" t="s">
        <v>190</v>
      </c>
      <c r="B14" s="190"/>
      <c r="C14" s="190"/>
      <c r="D14" s="190"/>
      <c r="E14" s="190"/>
      <c r="F14" s="130">
        <v>5</v>
      </c>
    </row>
    <row r="15" spans="1:6" ht="35.1" customHeight="1" x14ac:dyDescent="0.35">
      <c r="A15" s="190" t="s">
        <v>206</v>
      </c>
      <c r="B15" s="190"/>
      <c r="C15" s="190"/>
      <c r="D15" s="190"/>
      <c r="E15" s="190"/>
      <c r="F15" s="130">
        <v>5</v>
      </c>
    </row>
    <row r="16" spans="1:6" ht="24.75" customHeight="1" x14ac:dyDescent="0.35">
      <c r="A16" s="229"/>
      <c r="B16" s="230"/>
      <c r="C16" s="230"/>
      <c r="D16" s="230"/>
      <c r="E16" s="231"/>
      <c r="F16" s="130"/>
    </row>
    <row r="17" spans="1:6" ht="24.95" customHeight="1" x14ac:dyDescent="0.3">
      <c r="A17" s="228"/>
      <c r="B17" s="201"/>
      <c r="C17" s="201"/>
      <c r="D17" s="201"/>
      <c r="E17" s="201"/>
      <c r="F17" s="87"/>
    </row>
    <row r="18" spans="1:6" ht="27.95" customHeight="1" x14ac:dyDescent="0.3">
      <c r="A18" s="228"/>
      <c r="B18" s="201"/>
      <c r="C18" s="201"/>
      <c r="D18" s="201"/>
      <c r="E18" s="201"/>
      <c r="F18" s="87"/>
    </row>
    <row r="19" spans="1:6" ht="27.95" customHeight="1" x14ac:dyDescent="0.3">
      <c r="A19" s="228"/>
      <c r="B19" s="201"/>
      <c r="C19" s="201"/>
      <c r="D19" s="201"/>
      <c r="E19" s="201"/>
      <c r="F19" s="87"/>
    </row>
    <row r="20" spans="1:6" ht="27.95" customHeight="1" x14ac:dyDescent="0.3">
      <c r="A20" s="228"/>
      <c r="B20" s="201"/>
      <c r="C20" s="201"/>
      <c r="D20" s="201"/>
      <c r="E20" s="201"/>
      <c r="F20" s="87"/>
    </row>
    <row r="21" spans="1:6" ht="27.95" customHeight="1" x14ac:dyDescent="0.3">
      <c r="A21" s="112"/>
      <c r="B21" s="113"/>
      <c r="C21" s="113"/>
      <c r="D21" s="113"/>
      <c r="E21" s="114"/>
      <c r="F21" s="87"/>
    </row>
    <row r="22" spans="1:6" ht="39.75" customHeight="1" x14ac:dyDescent="0.25">
      <c r="A22" s="232" t="s">
        <v>40</v>
      </c>
      <c r="B22" s="233"/>
      <c r="C22" s="233"/>
      <c r="D22" s="233"/>
      <c r="E22" s="234"/>
      <c r="F22" s="128">
        <f>SUM(F4:F21)</f>
        <v>355.84000000000003</v>
      </c>
    </row>
    <row r="24" spans="1:6" ht="28.5" customHeight="1" x14ac:dyDescent="0.25"/>
    <row r="25" spans="1:6" ht="20.25" customHeight="1" x14ac:dyDescent="0.25"/>
  </sheetData>
  <mergeCells count="21">
    <mergeCell ref="A16:E16"/>
    <mergeCell ref="A17:E17"/>
    <mergeCell ref="A22:E22"/>
    <mergeCell ref="A15:E15"/>
    <mergeCell ref="A18:E18"/>
    <mergeCell ref="A19:E19"/>
    <mergeCell ref="A20:E20"/>
    <mergeCell ref="A14:E14"/>
    <mergeCell ref="A1:F1"/>
    <mergeCell ref="A2:E3"/>
    <mergeCell ref="F2:F3"/>
    <mergeCell ref="A9:E9"/>
    <mergeCell ref="A10:E10"/>
    <mergeCell ref="A11:E11"/>
    <mergeCell ref="A12:E12"/>
    <mergeCell ref="A13:E13"/>
    <mergeCell ref="A4:E4"/>
    <mergeCell ref="A5:E5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workbookViewId="0">
      <selection activeCell="F9" sqref="F9"/>
    </sheetView>
  </sheetViews>
  <sheetFormatPr defaultRowHeight="15" x14ac:dyDescent="0.25"/>
  <cols>
    <col min="5" max="5" width="30.85546875" customWidth="1"/>
    <col min="6" max="6" width="16.85546875" customWidth="1"/>
  </cols>
  <sheetData>
    <row r="1" spans="1:6" ht="54.75" customHeight="1" x14ac:dyDescent="0.45">
      <c r="A1" s="238" t="s">
        <v>55</v>
      </c>
      <c r="B1" s="239"/>
      <c r="C1" s="239"/>
      <c r="D1" s="239"/>
      <c r="E1" s="239"/>
      <c r="F1" s="240"/>
    </row>
    <row r="2" spans="1:6" ht="27.75" customHeight="1" x14ac:dyDescent="0.3">
      <c r="A2" s="241" t="s">
        <v>7</v>
      </c>
      <c r="B2" s="242"/>
      <c r="C2" s="242"/>
      <c r="D2" s="242"/>
      <c r="E2" s="243"/>
      <c r="F2" s="27" t="s">
        <v>0</v>
      </c>
    </row>
    <row r="4" spans="1:6" ht="18.75" x14ac:dyDescent="0.3">
      <c r="A4" s="247"/>
      <c r="B4" s="248"/>
      <c r="C4" s="248"/>
      <c r="D4" s="248"/>
      <c r="E4" s="249"/>
      <c r="F4" s="97"/>
    </row>
    <row r="5" spans="1:6" ht="18.75" x14ac:dyDescent="0.3">
      <c r="A5" s="244"/>
      <c r="B5" s="245"/>
      <c r="C5" s="245"/>
      <c r="D5" s="245"/>
      <c r="E5" s="246"/>
      <c r="F5" s="78"/>
    </row>
    <row r="6" spans="1:6" ht="18.75" x14ac:dyDescent="0.3">
      <c r="A6" s="235"/>
      <c r="B6" s="236"/>
      <c r="C6" s="236"/>
      <c r="D6" s="236"/>
      <c r="E6" s="237"/>
      <c r="F6" s="98"/>
    </row>
    <row r="7" spans="1:6" ht="18.75" x14ac:dyDescent="0.3">
      <c r="A7" s="244"/>
      <c r="B7" s="245"/>
      <c r="C7" s="245"/>
      <c r="D7" s="245"/>
      <c r="E7" s="246"/>
      <c r="F7" s="78"/>
    </row>
    <row r="8" spans="1:6" ht="18.75" x14ac:dyDescent="0.3">
      <c r="A8" s="244"/>
      <c r="B8" s="245"/>
      <c r="C8" s="245"/>
      <c r="D8" s="245"/>
      <c r="E8" s="246"/>
      <c r="F8" s="78"/>
    </row>
    <row r="9" spans="1:6" ht="18.75" x14ac:dyDescent="0.3">
      <c r="A9" s="244"/>
      <c r="B9" s="245"/>
      <c r="C9" s="245"/>
      <c r="D9" s="245"/>
      <c r="E9" s="246"/>
      <c r="F9" s="78"/>
    </row>
    <row r="10" spans="1:6" ht="18.75" x14ac:dyDescent="0.3">
      <c r="A10" s="235"/>
      <c r="B10" s="236"/>
      <c r="C10" s="236"/>
      <c r="D10" s="236"/>
      <c r="E10" s="237"/>
      <c r="F10" s="98"/>
    </row>
    <row r="11" spans="1:6" ht="18.75" x14ac:dyDescent="0.3">
      <c r="A11" s="244"/>
      <c r="B11" s="245"/>
      <c r="C11" s="245"/>
      <c r="D11" s="245"/>
      <c r="E11" s="246"/>
      <c r="F11" s="78"/>
    </row>
    <row r="12" spans="1:6" ht="18.75" x14ac:dyDescent="0.3">
      <c r="A12" s="235"/>
      <c r="B12" s="236"/>
      <c r="C12" s="236"/>
      <c r="D12" s="236"/>
      <c r="E12" s="237"/>
      <c r="F12" s="98"/>
    </row>
    <row r="13" spans="1:6" ht="18.75" x14ac:dyDescent="0.3">
      <c r="A13" s="244"/>
      <c r="B13" s="245"/>
      <c r="C13" s="245"/>
      <c r="D13" s="245"/>
      <c r="E13" s="246"/>
      <c r="F13" s="78"/>
    </row>
    <row r="14" spans="1:6" ht="18.75" x14ac:dyDescent="0.3">
      <c r="A14" s="247"/>
      <c r="B14" s="248"/>
      <c r="C14" s="248"/>
      <c r="D14" s="248"/>
      <c r="E14" s="249"/>
      <c r="F14" s="99"/>
    </row>
    <row r="15" spans="1:6" ht="18.75" x14ac:dyDescent="0.3">
      <c r="A15" s="247"/>
      <c r="B15" s="248"/>
      <c r="C15" s="248"/>
      <c r="D15" s="248"/>
      <c r="E15" s="249"/>
      <c r="F15" s="99"/>
    </row>
    <row r="16" spans="1:6" ht="18.75" x14ac:dyDescent="0.3">
      <c r="A16" s="247"/>
      <c r="B16" s="248"/>
      <c r="C16" s="248"/>
      <c r="D16" s="248"/>
      <c r="E16" s="249"/>
      <c r="F16" s="99"/>
    </row>
    <row r="17" spans="1:6" ht="18.75" x14ac:dyDescent="0.3">
      <c r="A17" s="117"/>
      <c r="B17" s="118"/>
      <c r="C17" s="118"/>
      <c r="D17" s="118"/>
      <c r="E17" s="119"/>
      <c r="F17" s="99"/>
    </row>
    <row r="18" spans="1:6" ht="18.75" x14ac:dyDescent="0.3">
      <c r="A18" s="117"/>
      <c r="B18" s="118"/>
      <c r="C18" s="118"/>
      <c r="D18" s="118"/>
      <c r="E18" s="119"/>
      <c r="F18" s="99"/>
    </row>
    <row r="19" spans="1:6" ht="18.75" x14ac:dyDescent="0.3">
      <c r="A19" s="117"/>
      <c r="B19" s="118"/>
      <c r="C19" s="118"/>
      <c r="D19" s="118"/>
      <c r="E19" s="119"/>
      <c r="F19" s="99"/>
    </row>
    <row r="20" spans="1:6" ht="18.75" x14ac:dyDescent="0.3">
      <c r="A20" s="117"/>
      <c r="B20" s="118"/>
      <c r="C20" s="118"/>
      <c r="D20" s="118"/>
      <c r="E20" s="119"/>
      <c r="F20" s="99"/>
    </row>
    <row r="21" spans="1:6" ht="18.75" x14ac:dyDescent="0.3">
      <c r="A21" s="117"/>
      <c r="B21" s="118"/>
      <c r="C21" s="118"/>
      <c r="D21" s="118"/>
      <c r="E21" s="119"/>
      <c r="F21" s="99"/>
    </row>
    <row r="22" spans="1:6" ht="18.75" x14ac:dyDescent="0.3">
      <c r="A22" s="247"/>
      <c r="B22" s="248"/>
      <c r="C22" s="248"/>
      <c r="D22" s="248"/>
      <c r="E22" s="249"/>
      <c r="F22" s="99"/>
    </row>
    <row r="23" spans="1:6" ht="18.75" customHeight="1" x14ac:dyDescent="0.3">
      <c r="A23" s="247"/>
      <c r="B23" s="248"/>
      <c r="C23" s="248"/>
      <c r="D23" s="248"/>
      <c r="E23" s="249"/>
      <c r="F23" s="99"/>
    </row>
    <row r="24" spans="1:6" ht="18.75" x14ac:dyDescent="0.3">
      <c r="A24" s="247"/>
      <c r="B24" s="248"/>
      <c r="C24" s="248"/>
      <c r="D24" s="248"/>
      <c r="E24" s="249"/>
      <c r="F24" s="99"/>
    </row>
    <row r="25" spans="1:6" ht="18.75" x14ac:dyDescent="0.3">
      <c r="A25" s="235"/>
      <c r="B25" s="236"/>
      <c r="C25" s="236"/>
      <c r="D25" s="236"/>
      <c r="E25" s="237"/>
      <c r="F25" s="98"/>
    </row>
    <row r="26" spans="1:6" ht="18.75" x14ac:dyDescent="0.3">
      <c r="A26" s="244"/>
      <c r="B26" s="245"/>
      <c r="C26" s="245"/>
      <c r="D26" s="245"/>
      <c r="E26" s="246"/>
      <c r="F26" s="78"/>
    </row>
    <row r="27" spans="1:6" ht="18.75" x14ac:dyDescent="0.3">
      <c r="A27" s="235"/>
      <c r="B27" s="236"/>
      <c r="C27" s="236"/>
      <c r="D27" s="236"/>
      <c r="E27" s="237"/>
      <c r="F27" s="98"/>
    </row>
    <row r="28" spans="1:6" ht="25.5" x14ac:dyDescent="0.35">
      <c r="A28" s="250" t="s">
        <v>1</v>
      </c>
      <c r="B28" s="250"/>
      <c r="C28" s="250"/>
      <c r="D28" s="250"/>
      <c r="E28" s="250"/>
      <c r="F28" s="100">
        <f>SUM(F4:F27)</f>
        <v>0</v>
      </c>
    </row>
  </sheetData>
  <mergeCells count="22">
    <mergeCell ref="A28:E28"/>
    <mergeCell ref="A24:E24"/>
    <mergeCell ref="A25:E25"/>
    <mergeCell ref="A26:E26"/>
    <mergeCell ref="A27:E27"/>
    <mergeCell ref="A23:E23"/>
    <mergeCell ref="A7:E7"/>
    <mergeCell ref="A9:E9"/>
    <mergeCell ref="A10:E10"/>
    <mergeCell ref="A11:E11"/>
    <mergeCell ref="A12:E12"/>
    <mergeCell ref="A13:E13"/>
    <mergeCell ref="A14:E14"/>
    <mergeCell ref="A15:E15"/>
    <mergeCell ref="A16:E16"/>
    <mergeCell ref="A22:E22"/>
    <mergeCell ref="A6:E6"/>
    <mergeCell ref="A1:F1"/>
    <mergeCell ref="A2:E2"/>
    <mergeCell ref="A8:E8"/>
    <mergeCell ref="A4:E4"/>
    <mergeCell ref="A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workbookViewId="0">
      <selection activeCell="H10" sqref="H10"/>
    </sheetView>
  </sheetViews>
  <sheetFormatPr defaultRowHeight="15" x14ac:dyDescent="0.25"/>
  <cols>
    <col min="5" max="5" width="26.140625" customWidth="1"/>
    <col min="6" max="6" width="18.140625" customWidth="1"/>
  </cols>
  <sheetData>
    <row r="1" spans="1:6" ht="39" customHeight="1" x14ac:dyDescent="0.25">
      <c r="A1" s="191" t="s">
        <v>56</v>
      </c>
      <c r="B1" s="192"/>
      <c r="C1" s="192"/>
      <c r="D1" s="192"/>
      <c r="E1" s="192"/>
      <c r="F1" s="193"/>
    </row>
    <row r="2" spans="1:6" ht="34.5" customHeight="1" x14ac:dyDescent="0.45">
      <c r="A2" s="209" t="s">
        <v>7</v>
      </c>
      <c r="B2" s="209"/>
      <c r="C2" s="209"/>
      <c r="D2" s="209"/>
      <c r="E2" s="209"/>
      <c r="F2" s="151" t="s">
        <v>0</v>
      </c>
    </row>
    <row r="3" spans="1:6" ht="24.95" customHeight="1" x14ac:dyDescent="0.35">
      <c r="A3" s="190" t="s">
        <v>117</v>
      </c>
      <c r="B3" s="190"/>
      <c r="C3" s="190"/>
      <c r="D3" s="190"/>
      <c r="E3" s="190"/>
      <c r="F3" s="131">
        <v>74.87</v>
      </c>
    </row>
    <row r="4" spans="1:6" ht="24.95" customHeight="1" x14ac:dyDescent="0.35">
      <c r="A4" s="190" t="s">
        <v>118</v>
      </c>
      <c r="B4" s="190"/>
      <c r="C4" s="190"/>
      <c r="D4" s="190"/>
      <c r="E4" s="190"/>
      <c r="F4" s="131">
        <v>75.989999999999995</v>
      </c>
    </row>
    <row r="5" spans="1:6" ht="24.95" customHeight="1" x14ac:dyDescent="0.35">
      <c r="A5" s="190" t="s">
        <v>122</v>
      </c>
      <c r="B5" s="190"/>
      <c r="C5" s="190"/>
      <c r="D5" s="190"/>
      <c r="E5" s="190"/>
      <c r="F5" s="131">
        <v>79.239999999999995</v>
      </c>
    </row>
    <row r="6" spans="1:6" ht="24.95" customHeight="1" x14ac:dyDescent="0.35">
      <c r="A6" s="190" t="s">
        <v>123</v>
      </c>
      <c r="B6" s="190"/>
      <c r="C6" s="190"/>
      <c r="D6" s="190"/>
      <c r="E6" s="190"/>
      <c r="F6" s="131">
        <v>361.97</v>
      </c>
    </row>
    <row r="7" spans="1:6" ht="24.95" customHeight="1" x14ac:dyDescent="0.35">
      <c r="A7" s="227" t="s">
        <v>164</v>
      </c>
      <c r="B7" s="190"/>
      <c r="C7" s="190"/>
      <c r="D7" s="190"/>
      <c r="E7" s="190"/>
      <c r="F7" s="131">
        <v>111.38</v>
      </c>
    </row>
    <row r="8" spans="1:6" ht="24.95" customHeight="1" x14ac:dyDescent="0.35">
      <c r="A8" s="227" t="s">
        <v>119</v>
      </c>
      <c r="B8" s="190"/>
      <c r="C8" s="190"/>
      <c r="D8" s="190"/>
      <c r="E8" s="190"/>
      <c r="F8" s="131">
        <v>61</v>
      </c>
    </row>
    <row r="9" spans="1:6" ht="24.95" customHeight="1" x14ac:dyDescent="0.35">
      <c r="A9" s="190" t="s">
        <v>121</v>
      </c>
      <c r="B9" s="190"/>
      <c r="C9" s="190"/>
      <c r="D9" s="190"/>
      <c r="E9" s="190"/>
      <c r="F9" s="131">
        <v>196.77</v>
      </c>
    </row>
    <row r="10" spans="1:6" ht="24.95" customHeight="1" x14ac:dyDescent="0.35">
      <c r="F10" s="131"/>
    </row>
    <row r="11" spans="1:6" ht="24.95" customHeight="1" x14ac:dyDescent="0.35">
      <c r="A11" s="190" t="s">
        <v>174</v>
      </c>
      <c r="B11" s="190"/>
      <c r="C11" s="190"/>
      <c r="D11" s="190"/>
      <c r="E11" s="190"/>
      <c r="F11" s="131">
        <v>84.51</v>
      </c>
    </row>
    <row r="12" spans="1:6" ht="24.95" customHeight="1" x14ac:dyDescent="0.35">
      <c r="A12" s="190"/>
      <c r="B12" s="190"/>
      <c r="C12" s="190"/>
      <c r="D12" s="190"/>
      <c r="E12" s="190"/>
      <c r="F12" s="131"/>
    </row>
    <row r="13" spans="1:6" ht="24.95" customHeight="1" x14ac:dyDescent="0.35">
      <c r="A13" s="190" t="s">
        <v>199</v>
      </c>
      <c r="B13" s="190"/>
      <c r="C13" s="190"/>
      <c r="D13" s="190"/>
      <c r="E13" s="190"/>
      <c r="F13" s="131">
        <v>73.14</v>
      </c>
    </row>
    <row r="14" spans="1:6" ht="24.95" customHeight="1" x14ac:dyDescent="0.3">
      <c r="A14" s="228"/>
      <c r="B14" s="201"/>
      <c r="C14" s="201"/>
      <c r="D14" s="201"/>
      <c r="E14" s="201"/>
      <c r="F14" s="78"/>
    </row>
    <row r="15" spans="1:6" ht="24.95" customHeight="1" x14ac:dyDescent="0.3">
      <c r="A15" s="201"/>
      <c r="B15" s="201"/>
      <c r="C15" s="201"/>
      <c r="D15" s="201"/>
      <c r="E15" s="201"/>
      <c r="F15" s="78"/>
    </row>
    <row r="16" spans="1:6" ht="24.95" customHeight="1" x14ac:dyDescent="0.3">
      <c r="A16" s="201"/>
      <c r="B16" s="201"/>
      <c r="C16" s="201"/>
      <c r="D16" s="201"/>
      <c r="E16" s="201"/>
      <c r="F16" s="78"/>
    </row>
    <row r="17" spans="1:11" ht="24.95" customHeight="1" x14ac:dyDescent="0.3">
      <c r="A17" s="201"/>
      <c r="B17" s="201"/>
      <c r="C17" s="201"/>
      <c r="D17" s="201"/>
      <c r="E17" s="201"/>
      <c r="F17" s="78"/>
    </row>
    <row r="18" spans="1:11" ht="24.95" customHeight="1" x14ac:dyDescent="0.3">
      <c r="A18" s="201"/>
      <c r="B18" s="201"/>
      <c r="C18" s="201"/>
      <c r="D18" s="201"/>
      <c r="E18" s="201"/>
      <c r="F18" s="78"/>
    </row>
    <row r="19" spans="1:11" ht="24.95" customHeight="1" x14ac:dyDescent="0.3">
      <c r="A19" s="201"/>
      <c r="B19" s="201"/>
      <c r="C19" s="201"/>
      <c r="D19" s="201"/>
      <c r="E19" s="201"/>
      <c r="F19" s="78"/>
      <c r="K19" s="16"/>
    </row>
    <row r="20" spans="1:11" ht="24.95" customHeight="1" x14ac:dyDescent="0.3">
      <c r="A20" s="201"/>
      <c r="B20" s="201"/>
      <c r="C20" s="201"/>
      <c r="D20" s="201"/>
      <c r="E20" s="201"/>
      <c r="F20" s="78"/>
    </row>
    <row r="21" spans="1:11" ht="30" customHeight="1" x14ac:dyDescent="0.25">
      <c r="A21" s="251" t="s">
        <v>1</v>
      </c>
      <c r="B21" s="252"/>
      <c r="C21" s="252"/>
      <c r="D21" s="252"/>
      <c r="E21" s="253"/>
      <c r="F21" s="75">
        <f>SUM(F3:F20)</f>
        <v>1118.8700000000001</v>
      </c>
    </row>
    <row r="22" spans="1:11" ht="27.75" customHeight="1" x14ac:dyDescent="0.25"/>
  </sheetData>
  <mergeCells count="20">
    <mergeCell ref="A9:E9"/>
    <mergeCell ref="A18:E18"/>
    <mergeCell ref="A19:E19"/>
    <mergeCell ref="A20:E20"/>
    <mergeCell ref="A21:E21"/>
    <mergeCell ref="A17:E17"/>
    <mergeCell ref="A16:E16"/>
    <mergeCell ref="A11:E11"/>
    <mergeCell ref="A12:E12"/>
    <mergeCell ref="A13:E13"/>
    <mergeCell ref="A14:E14"/>
    <mergeCell ref="A15:E15"/>
    <mergeCell ref="A8:E8"/>
    <mergeCell ref="A7:E7"/>
    <mergeCell ref="A1:F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A23" workbookViewId="0">
      <selection activeCell="F38" sqref="F38"/>
    </sheetView>
  </sheetViews>
  <sheetFormatPr defaultRowHeight="15" x14ac:dyDescent="0.25"/>
  <cols>
    <col min="5" max="5" width="21.28515625" customWidth="1"/>
    <col min="6" max="6" width="17" customWidth="1"/>
    <col min="7" max="7" width="9.140625" customWidth="1"/>
  </cols>
  <sheetData>
    <row r="1" spans="1:6" ht="40.5" customHeight="1" x14ac:dyDescent="0.25">
      <c r="A1" s="262" t="s">
        <v>57</v>
      </c>
      <c r="B1" s="263"/>
      <c r="C1" s="263"/>
      <c r="D1" s="263"/>
      <c r="E1" s="263"/>
      <c r="F1" s="264"/>
    </row>
    <row r="2" spans="1:6" ht="21.75" customHeight="1" x14ac:dyDescent="0.35">
      <c r="A2" s="265" t="s">
        <v>7</v>
      </c>
      <c r="B2" s="265"/>
      <c r="C2" s="265"/>
      <c r="D2" s="265"/>
      <c r="E2" s="265"/>
      <c r="F2" s="43" t="s">
        <v>0</v>
      </c>
    </row>
    <row r="3" spans="1:6" ht="18" customHeight="1" x14ac:dyDescent="0.3">
      <c r="A3" s="257" t="s">
        <v>133</v>
      </c>
      <c r="B3" s="257"/>
      <c r="C3" s="257"/>
      <c r="D3" s="257"/>
      <c r="E3" s="257"/>
      <c r="F3" s="82">
        <v>10.8</v>
      </c>
    </row>
    <row r="4" spans="1:6" ht="18" customHeight="1" x14ac:dyDescent="0.3">
      <c r="A4" s="257" t="s">
        <v>134</v>
      </c>
      <c r="B4" s="257"/>
      <c r="C4" s="257"/>
      <c r="D4" s="257"/>
      <c r="E4" s="257"/>
      <c r="F4" s="82">
        <v>15</v>
      </c>
    </row>
    <row r="5" spans="1:6" ht="18" customHeight="1" x14ac:dyDescent="0.3">
      <c r="A5" s="257" t="s">
        <v>135</v>
      </c>
      <c r="B5" s="257"/>
      <c r="C5" s="257"/>
      <c r="D5" s="257"/>
      <c r="E5" s="257"/>
      <c r="F5" s="82">
        <v>14.56</v>
      </c>
    </row>
    <row r="6" spans="1:6" ht="18" customHeight="1" x14ac:dyDescent="0.3">
      <c r="A6" s="266" t="s">
        <v>137</v>
      </c>
      <c r="B6" s="257"/>
      <c r="C6" s="257"/>
      <c r="D6" s="257"/>
      <c r="E6" s="257"/>
      <c r="F6" s="82">
        <v>79.150000000000006</v>
      </c>
    </row>
    <row r="7" spans="1:6" ht="18" customHeight="1" x14ac:dyDescent="0.3">
      <c r="A7" s="257" t="s">
        <v>168</v>
      </c>
      <c r="B7" s="257"/>
      <c r="C7" s="257"/>
      <c r="D7" s="257"/>
      <c r="E7" s="257"/>
      <c r="F7" s="82">
        <v>22</v>
      </c>
    </row>
    <row r="8" spans="1:6" ht="18" customHeight="1" x14ac:dyDescent="0.3">
      <c r="A8" s="258" t="s">
        <v>140</v>
      </c>
      <c r="B8" s="257"/>
      <c r="C8" s="257"/>
      <c r="D8" s="257"/>
      <c r="E8" s="257"/>
      <c r="F8" s="82">
        <v>177.59</v>
      </c>
    </row>
    <row r="9" spans="1:6" ht="18" customHeight="1" x14ac:dyDescent="0.3">
      <c r="A9" s="257" t="s">
        <v>138</v>
      </c>
      <c r="B9" s="257"/>
      <c r="C9" s="257"/>
      <c r="D9" s="257"/>
      <c r="E9" s="257"/>
      <c r="F9" s="82">
        <v>70.67</v>
      </c>
    </row>
    <row r="10" spans="1:6" ht="18" customHeight="1" x14ac:dyDescent="0.3">
      <c r="A10" s="257" t="s">
        <v>139</v>
      </c>
      <c r="B10" s="257"/>
      <c r="C10" s="257"/>
      <c r="D10" s="257"/>
      <c r="E10" s="257"/>
      <c r="F10" s="82">
        <v>141.08000000000001</v>
      </c>
    </row>
    <row r="11" spans="1:6" ht="18" customHeight="1" x14ac:dyDescent="0.3">
      <c r="A11" s="257" t="s">
        <v>141</v>
      </c>
      <c r="B11" s="257"/>
      <c r="C11" s="257"/>
      <c r="D11" s="257"/>
      <c r="E11" s="257"/>
      <c r="F11" s="82">
        <v>47.4</v>
      </c>
    </row>
    <row r="12" spans="1:6" ht="18" customHeight="1" x14ac:dyDescent="0.3">
      <c r="A12" s="257" t="s">
        <v>142</v>
      </c>
      <c r="B12" s="257"/>
      <c r="C12" s="257"/>
      <c r="D12" s="257"/>
      <c r="E12" s="257"/>
      <c r="F12" s="82">
        <v>86.8</v>
      </c>
    </row>
    <row r="13" spans="1:6" ht="18" customHeight="1" x14ac:dyDescent="0.3">
      <c r="A13" s="257" t="s">
        <v>143</v>
      </c>
      <c r="B13" s="257"/>
      <c r="C13" s="257"/>
      <c r="D13" s="257"/>
      <c r="E13" s="257"/>
      <c r="F13" s="82">
        <v>14.22</v>
      </c>
    </row>
    <row r="14" spans="1:6" ht="18" customHeight="1" x14ac:dyDescent="0.3">
      <c r="A14" s="257" t="s">
        <v>144</v>
      </c>
      <c r="B14" s="257"/>
      <c r="C14" s="257"/>
      <c r="D14" s="257"/>
      <c r="E14" s="257"/>
      <c r="F14" s="82">
        <v>27.7</v>
      </c>
    </row>
    <row r="15" spans="1:6" ht="18" customHeight="1" x14ac:dyDescent="0.3">
      <c r="A15" s="257" t="s">
        <v>149</v>
      </c>
      <c r="B15" s="257"/>
      <c r="C15" s="257"/>
      <c r="D15" s="257"/>
      <c r="E15" s="257"/>
      <c r="F15" s="82">
        <v>27.05</v>
      </c>
    </row>
    <row r="16" spans="1:6" ht="18" customHeight="1" x14ac:dyDescent="0.3">
      <c r="A16" s="257" t="s">
        <v>146</v>
      </c>
      <c r="B16" s="257"/>
      <c r="C16" s="257"/>
      <c r="D16" s="257"/>
      <c r="E16" s="257"/>
      <c r="F16" s="82">
        <v>13.64</v>
      </c>
    </row>
    <row r="17" spans="1:16" ht="18" customHeight="1" x14ac:dyDescent="0.3">
      <c r="A17" s="257" t="s">
        <v>146</v>
      </c>
      <c r="B17" s="257"/>
      <c r="C17" s="257"/>
      <c r="D17" s="257"/>
      <c r="E17" s="257"/>
      <c r="F17" s="82">
        <v>41.17</v>
      </c>
    </row>
    <row r="18" spans="1:16" ht="18" customHeight="1" x14ac:dyDescent="0.3">
      <c r="A18" s="257" t="s">
        <v>150</v>
      </c>
      <c r="B18" s="257"/>
      <c r="C18" s="257"/>
      <c r="D18" s="257"/>
      <c r="E18" s="257"/>
      <c r="F18" s="82">
        <v>9.35</v>
      </c>
    </row>
    <row r="19" spans="1:16" ht="18" customHeight="1" x14ac:dyDescent="0.3">
      <c r="A19" s="257" t="s">
        <v>151</v>
      </c>
      <c r="B19" s="257"/>
      <c r="C19" s="257"/>
      <c r="D19" s="257"/>
      <c r="E19" s="257"/>
      <c r="F19" s="82">
        <v>32.9</v>
      </c>
    </row>
    <row r="20" spans="1:16" ht="18" customHeight="1" x14ac:dyDescent="0.3">
      <c r="A20" s="257" t="s">
        <v>147</v>
      </c>
      <c r="B20" s="257"/>
      <c r="C20" s="257"/>
      <c r="D20" s="257"/>
      <c r="E20" s="257"/>
      <c r="F20" s="82">
        <v>24</v>
      </c>
    </row>
    <row r="21" spans="1:16" ht="18" customHeight="1" x14ac:dyDescent="0.3">
      <c r="A21" s="257" t="s">
        <v>146</v>
      </c>
      <c r="B21" s="257"/>
      <c r="C21" s="257"/>
      <c r="D21" s="257"/>
      <c r="E21" s="257"/>
      <c r="F21" s="82">
        <v>18.96</v>
      </c>
    </row>
    <row r="22" spans="1:16" ht="18" customHeight="1" x14ac:dyDescent="0.3">
      <c r="A22" s="257" t="s">
        <v>146</v>
      </c>
      <c r="B22" s="257"/>
      <c r="C22" s="257"/>
      <c r="D22" s="257"/>
      <c r="E22" s="257"/>
      <c r="F22" s="82">
        <v>33.96</v>
      </c>
    </row>
    <row r="23" spans="1:16" ht="18" customHeight="1" x14ac:dyDescent="0.3">
      <c r="A23" s="257" t="s">
        <v>153</v>
      </c>
      <c r="B23" s="257"/>
      <c r="C23" s="257"/>
      <c r="D23" s="257"/>
      <c r="E23" s="257"/>
      <c r="F23" s="82">
        <v>45</v>
      </c>
      <c r="P23" s="18"/>
    </row>
    <row r="24" spans="1:16" ht="18" customHeight="1" x14ac:dyDescent="0.3">
      <c r="A24" s="258" t="s">
        <v>154</v>
      </c>
      <c r="B24" s="257"/>
      <c r="C24" s="257"/>
      <c r="D24" s="257"/>
      <c r="E24" s="257"/>
      <c r="F24" s="82">
        <v>20</v>
      </c>
      <c r="P24" s="19"/>
    </row>
    <row r="25" spans="1:16" ht="18" customHeight="1" x14ac:dyDescent="0.3">
      <c r="A25" s="258" t="s">
        <v>155</v>
      </c>
      <c r="B25" s="257"/>
      <c r="C25" s="257"/>
      <c r="D25" s="257"/>
      <c r="E25" s="257"/>
      <c r="F25" s="82">
        <v>28</v>
      </c>
    </row>
    <row r="26" spans="1:16" ht="18" customHeight="1" x14ac:dyDescent="0.3">
      <c r="A26" s="259" t="s">
        <v>157</v>
      </c>
      <c r="B26" s="260"/>
      <c r="C26" s="260"/>
      <c r="D26" s="260"/>
      <c r="E26" s="261"/>
      <c r="F26" s="108">
        <v>34.04</v>
      </c>
    </row>
    <row r="27" spans="1:16" ht="18" customHeight="1" x14ac:dyDescent="0.35">
      <c r="A27" s="267" t="s">
        <v>167</v>
      </c>
      <c r="B27" s="267"/>
      <c r="C27" s="267"/>
      <c r="D27" s="267"/>
      <c r="E27" s="267"/>
      <c r="F27" s="125">
        <v>74.91</v>
      </c>
    </row>
    <row r="28" spans="1:16" ht="18" customHeight="1" x14ac:dyDescent="0.3">
      <c r="A28" s="259" t="s">
        <v>169</v>
      </c>
      <c r="B28" s="260"/>
      <c r="C28" s="260"/>
      <c r="D28" s="260"/>
      <c r="E28" s="261"/>
      <c r="F28" s="108">
        <v>18.2</v>
      </c>
    </row>
    <row r="29" spans="1:16" ht="18" customHeight="1" x14ac:dyDescent="0.3">
      <c r="A29" s="257" t="s">
        <v>170</v>
      </c>
      <c r="B29" s="257"/>
      <c r="C29" s="257"/>
      <c r="D29" s="257"/>
      <c r="E29" s="257"/>
      <c r="F29" s="108">
        <v>60</v>
      </c>
      <c r="H29" s="17"/>
    </row>
    <row r="30" spans="1:16" ht="18" customHeight="1" x14ac:dyDescent="0.3">
      <c r="A30" s="257" t="s">
        <v>175</v>
      </c>
      <c r="B30" s="257"/>
      <c r="C30" s="257"/>
      <c r="D30" s="257"/>
      <c r="E30" s="257"/>
      <c r="F30" s="108">
        <v>16.55</v>
      </c>
    </row>
    <row r="31" spans="1:16" ht="18" customHeight="1" x14ac:dyDescent="0.3">
      <c r="A31" s="257" t="s">
        <v>176</v>
      </c>
      <c r="B31" s="257"/>
      <c r="C31" s="257"/>
      <c r="D31" s="257"/>
      <c r="E31" s="257"/>
      <c r="F31" s="108">
        <v>24</v>
      </c>
    </row>
    <row r="32" spans="1:16" ht="18" customHeight="1" x14ac:dyDescent="0.3">
      <c r="A32" s="257" t="s">
        <v>177</v>
      </c>
      <c r="B32" s="257"/>
      <c r="C32" s="257"/>
      <c r="D32" s="257"/>
      <c r="E32" s="257"/>
      <c r="F32" s="108">
        <v>40.03</v>
      </c>
    </row>
    <row r="33" spans="1:6" ht="18" customHeight="1" x14ac:dyDescent="0.3">
      <c r="A33" s="257" t="s">
        <v>186</v>
      </c>
      <c r="B33" s="257"/>
      <c r="C33" s="257"/>
      <c r="D33" s="257"/>
      <c r="E33" s="257"/>
      <c r="F33" s="82">
        <v>11.15</v>
      </c>
    </row>
    <row r="34" spans="1:6" ht="18" customHeight="1" x14ac:dyDescent="0.3">
      <c r="A34" s="257" t="s">
        <v>191</v>
      </c>
      <c r="B34" s="257"/>
      <c r="C34" s="257"/>
      <c r="D34" s="257"/>
      <c r="E34" s="257"/>
      <c r="F34" s="82">
        <v>60</v>
      </c>
    </row>
    <row r="35" spans="1:6" ht="18" customHeight="1" x14ac:dyDescent="0.3">
      <c r="A35" s="257" t="s">
        <v>194</v>
      </c>
      <c r="B35" s="257"/>
      <c r="C35" s="257"/>
      <c r="D35" s="257"/>
      <c r="E35" s="257"/>
      <c r="F35" s="82">
        <v>9.5</v>
      </c>
    </row>
    <row r="36" spans="1:6" ht="18" customHeight="1" x14ac:dyDescent="0.3">
      <c r="A36" s="259" t="s">
        <v>195</v>
      </c>
      <c r="B36" s="260"/>
      <c r="C36" s="260"/>
      <c r="D36" s="260"/>
      <c r="E36" s="261"/>
      <c r="F36" s="82">
        <v>35.22</v>
      </c>
    </row>
    <row r="37" spans="1:6" ht="18" customHeight="1" x14ac:dyDescent="0.3">
      <c r="A37" s="259" t="s">
        <v>196</v>
      </c>
      <c r="B37" s="260"/>
      <c r="C37" s="260"/>
      <c r="D37" s="260"/>
      <c r="E37" s="261"/>
      <c r="F37" s="82">
        <v>6.48</v>
      </c>
    </row>
    <row r="38" spans="1:6" ht="18" customHeight="1" x14ac:dyDescent="0.3">
      <c r="A38" s="259"/>
      <c r="B38" s="260"/>
      <c r="C38" s="260"/>
      <c r="D38" s="260"/>
      <c r="E38" s="261"/>
      <c r="F38" s="82"/>
    </row>
    <row r="39" spans="1:6" ht="18" customHeight="1" x14ac:dyDescent="0.3">
      <c r="A39" s="259"/>
      <c r="B39" s="260"/>
      <c r="C39" s="260"/>
      <c r="D39" s="260"/>
      <c r="E39" s="261"/>
      <c r="F39" s="82"/>
    </row>
    <row r="40" spans="1:6" ht="18" customHeight="1" x14ac:dyDescent="0.25">
      <c r="A40" s="254" t="s">
        <v>1</v>
      </c>
      <c r="B40" s="255"/>
      <c r="C40" s="255"/>
      <c r="D40" s="255"/>
      <c r="E40" s="256"/>
      <c r="F40" s="88">
        <f>SUM(F3:F39)</f>
        <v>1391.0800000000002</v>
      </c>
    </row>
    <row r="41" spans="1:6" ht="27.75" customHeight="1" x14ac:dyDescent="0.25"/>
    <row r="42" spans="1:6" ht="18" customHeight="1" x14ac:dyDescent="0.25"/>
    <row r="43" spans="1:6" ht="31.5" customHeight="1" x14ac:dyDescent="0.25"/>
  </sheetData>
  <mergeCells count="40">
    <mergeCell ref="A35:E35"/>
    <mergeCell ref="A33:E33"/>
    <mergeCell ref="A34:E34"/>
    <mergeCell ref="A36:E36"/>
    <mergeCell ref="A37:E37"/>
    <mergeCell ref="A25:E25"/>
    <mergeCell ref="A32:E32"/>
    <mergeCell ref="A26:E26"/>
    <mergeCell ref="A28:E28"/>
    <mergeCell ref="A29:E29"/>
    <mergeCell ref="A30:E30"/>
    <mergeCell ref="A31:E31"/>
    <mergeCell ref="A27:E27"/>
    <mergeCell ref="A1:F1"/>
    <mergeCell ref="A2:E2"/>
    <mergeCell ref="A3:E3"/>
    <mergeCell ref="A4:E4"/>
    <mergeCell ref="A17:E17"/>
    <mergeCell ref="A15:E15"/>
    <mergeCell ref="A5:E5"/>
    <mergeCell ref="A6:E6"/>
    <mergeCell ref="A7:E7"/>
    <mergeCell ref="A8:E8"/>
    <mergeCell ref="A9:E9"/>
    <mergeCell ref="A40:E40"/>
    <mergeCell ref="A10:E10"/>
    <mergeCell ref="A12:E12"/>
    <mergeCell ref="A13:E13"/>
    <mergeCell ref="A19:E19"/>
    <mergeCell ref="A20:E20"/>
    <mergeCell ref="A21:E21"/>
    <mergeCell ref="A11:E11"/>
    <mergeCell ref="A14:E14"/>
    <mergeCell ref="A16:E16"/>
    <mergeCell ref="A18:E18"/>
    <mergeCell ref="A22:E22"/>
    <mergeCell ref="A23:E23"/>
    <mergeCell ref="A24:E24"/>
    <mergeCell ref="A38:E38"/>
    <mergeCell ref="A39:E3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workbookViewId="0">
      <selection sqref="A1:F1"/>
    </sheetView>
  </sheetViews>
  <sheetFormatPr defaultRowHeight="15" x14ac:dyDescent="0.25"/>
  <cols>
    <col min="5" max="5" width="23.28515625" customWidth="1"/>
    <col min="6" max="6" width="19.140625" customWidth="1"/>
  </cols>
  <sheetData>
    <row r="1" spans="1:6" ht="51" customHeight="1" x14ac:dyDescent="0.45">
      <c r="A1" s="268" t="s">
        <v>58</v>
      </c>
      <c r="B1" s="269"/>
      <c r="C1" s="269"/>
      <c r="D1" s="269"/>
      <c r="E1" s="269"/>
      <c r="F1" s="270"/>
    </row>
    <row r="2" spans="1:6" ht="29.25" customHeight="1" x14ac:dyDescent="0.35">
      <c r="A2" s="250" t="s">
        <v>7</v>
      </c>
      <c r="B2" s="250"/>
      <c r="C2" s="250"/>
      <c r="D2" s="250"/>
      <c r="E2" s="250"/>
      <c r="F2" s="137" t="s">
        <v>0</v>
      </c>
    </row>
    <row r="3" spans="1:6" ht="38.1" customHeight="1" x14ac:dyDescent="0.25">
      <c r="A3" s="272"/>
      <c r="B3" s="272"/>
      <c r="C3" s="272"/>
      <c r="D3" s="272"/>
      <c r="E3" s="272"/>
      <c r="F3" s="96"/>
    </row>
    <row r="4" spans="1:6" ht="38.1" customHeight="1" x14ac:dyDescent="0.25">
      <c r="A4" s="271" t="s">
        <v>116</v>
      </c>
      <c r="B4" s="271"/>
      <c r="C4" s="271"/>
      <c r="D4" s="271"/>
      <c r="E4" s="271"/>
      <c r="F4" s="132">
        <v>50</v>
      </c>
    </row>
    <row r="5" spans="1:6" ht="38.1" customHeight="1" x14ac:dyDescent="0.25">
      <c r="A5" s="271" t="s">
        <v>130</v>
      </c>
      <c r="B5" s="271"/>
      <c r="C5" s="271"/>
      <c r="D5" s="271"/>
      <c r="E5" s="271"/>
      <c r="F5" s="132">
        <v>45</v>
      </c>
    </row>
    <row r="6" spans="1:6" ht="38.1" customHeight="1" x14ac:dyDescent="0.4">
      <c r="A6" s="273" t="s">
        <v>131</v>
      </c>
      <c r="B6" s="273"/>
      <c r="C6" s="273"/>
      <c r="D6" s="273"/>
      <c r="E6" s="273"/>
      <c r="F6" s="127">
        <v>120</v>
      </c>
    </row>
    <row r="7" spans="1:6" ht="38.1" customHeight="1" x14ac:dyDescent="0.4">
      <c r="A7" s="273" t="s">
        <v>136</v>
      </c>
      <c r="B7" s="273"/>
      <c r="C7" s="273"/>
      <c r="D7" s="273"/>
      <c r="E7" s="273"/>
      <c r="F7" s="127">
        <v>12.9</v>
      </c>
    </row>
    <row r="8" spans="1:6" ht="38.1" customHeight="1" x14ac:dyDescent="0.4">
      <c r="A8" s="273" t="s">
        <v>145</v>
      </c>
      <c r="B8" s="273"/>
      <c r="C8" s="273"/>
      <c r="D8" s="273"/>
      <c r="E8" s="273"/>
      <c r="F8" s="127">
        <v>195</v>
      </c>
    </row>
    <row r="9" spans="1:6" ht="38.1" customHeight="1" x14ac:dyDescent="0.4">
      <c r="A9" s="273" t="s">
        <v>148</v>
      </c>
      <c r="B9" s="273"/>
      <c r="C9" s="273"/>
      <c r="D9" s="273"/>
      <c r="E9" s="273"/>
      <c r="F9" s="127">
        <v>26.6</v>
      </c>
    </row>
    <row r="10" spans="1:6" ht="38.1" customHeight="1" x14ac:dyDescent="0.4">
      <c r="A10" s="273" t="s">
        <v>159</v>
      </c>
      <c r="B10" s="273"/>
      <c r="C10" s="273"/>
      <c r="D10" s="273"/>
      <c r="E10" s="273"/>
      <c r="F10" s="127">
        <v>18</v>
      </c>
    </row>
    <row r="11" spans="1:6" ht="38.1" customHeight="1" x14ac:dyDescent="0.4">
      <c r="A11" s="273"/>
      <c r="B11" s="273"/>
      <c r="C11" s="273"/>
      <c r="D11" s="273"/>
      <c r="E11" s="273"/>
      <c r="F11" s="127"/>
    </row>
    <row r="12" spans="1:6" ht="38.1" customHeight="1" x14ac:dyDescent="0.4">
      <c r="A12" s="274"/>
      <c r="B12" s="275"/>
      <c r="C12" s="275"/>
      <c r="D12" s="275"/>
      <c r="E12" s="276"/>
      <c r="F12" s="127"/>
    </row>
    <row r="13" spans="1:6" ht="38.1" customHeight="1" x14ac:dyDescent="0.4">
      <c r="A13" s="274"/>
      <c r="B13" s="275"/>
      <c r="C13" s="275"/>
      <c r="D13" s="275"/>
      <c r="E13" s="276"/>
      <c r="F13" s="127"/>
    </row>
    <row r="14" spans="1:6" ht="38.1" customHeight="1" x14ac:dyDescent="0.4">
      <c r="A14" s="133"/>
      <c r="B14" s="134"/>
      <c r="C14" s="134"/>
      <c r="D14" s="134"/>
      <c r="E14" s="135"/>
      <c r="F14" s="127"/>
    </row>
    <row r="15" spans="1:6" ht="38.1" customHeight="1" x14ac:dyDescent="0.4">
      <c r="A15" s="133"/>
      <c r="B15" s="134"/>
      <c r="C15" s="134"/>
      <c r="D15" s="134"/>
      <c r="E15" s="135"/>
      <c r="F15" s="127"/>
    </row>
    <row r="16" spans="1:6" ht="38.1" customHeight="1" x14ac:dyDescent="0.4">
      <c r="A16" s="133"/>
      <c r="B16" s="134"/>
      <c r="C16" s="134"/>
      <c r="D16" s="134"/>
      <c r="E16" s="135"/>
      <c r="F16" s="127"/>
    </row>
    <row r="17" spans="1:6" ht="38.1" customHeight="1" x14ac:dyDescent="0.4">
      <c r="A17" s="133"/>
      <c r="B17" s="134"/>
      <c r="C17" s="134"/>
      <c r="D17" s="134"/>
      <c r="E17" s="135"/>
      <c r="F17" s="127"/>
    </row>
    <row r="18" spans="1:6" ht="38.1" customHeight="1" x14ac:dyDescent="0.4">
      <c r="A18" s="133"/>
      <c r="B18" s="134"/>
      <c r="C18" s="134"/>
      <c r="D18" s="134"/>
      <c r="E18" s="135"/>
      <c r="F18" s="127"/>
    </row>
    <row r="19" spans="1:6" ht="44.25" customHeight="1" x14ac:dyDescent="0.25">
      <c r="A19" s="205" t="s">
        <v>1</v>
      </c>
      <c r="B19" s="206"/>
      <c r="C19" s="206"/>
      <c r="D19" s="206"/>
      <c r="E19" s="207"/>
      <c r="F19" s="129">
        <f>SUM(F3:F18)</f>
        <v>467.5</v>
      </c>
    </row>
    <row r="20" spans="1:6" ht="24" customHeight="1" x14ac:dyDescent="0.25"/>
    <row r="21" spans="1:6" ht="37.5" customHeight="1" x14ac:dyDescent="0.25"/>
    <row r="22" spans="1:6" ht="18" customHeight="1" x14ac:dyDescent="0.25"/>
    <row r="23" spans="1:6" ht="18" customHeight="1" x14ac:dyDescent="0.25"/>
    <row r="24" spans="1:6" ht="18" customHeight="1" x14ac:dyDescent="0.25"/>
    <row r="25" spans="1:6" ht="18" customHeight="1" x14ac:dyDescent="0.25"/>
    <row r="26" spans="1:6" ht="30.75" customHeight="1" x14ac:dyDescent="0.25"/>
  </sheetData>
  <mergeCells count="14">
    <mergeCell ref="A1:F1"/>
    <mergeCell ref="A2:E2"/>
    <mergeCell ref="A5:E5"/>
    <mergeCell ref="A19:E19"/>
    <mergeCell ref="A3:E3"/>
    <mergeCell ref="A6:E6"/>
    <mergeCell ref="A7:E7"/>
    <mergeCell ref="A8:E8"/>
    <mergeCell ref="A9:E9"/>
    <mergeCell ref="A10:E10"/>
    <mergeCell ref="A11:E11"/>
    <mergeCell ref="A4:E4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10"/>
  <sheetViews>
    <sheetView topLeftCell="A4" zoomScale="150" zoomScaleNormal="150" workbookViewId="0">
      <selection activeCell="A2" sqref="A2"/>
    </sheetView>
  </sheetViews>
  <sheetFormatPr defaultRowHeight="15" x14ac:dyDescent="0.25"/>
  <cols>
    <col min="1" max="1" width="56" customWidth="1"/>
    <col min="2" max="2" width="25" customWidth="1"/>
  </cols>
  <sheetData>
    <row r="1" spans="1:2" ht="55.5" customHeight="1" x14ac:dyDescent="0.25">
      <c r="A1" s="277" t="s">
        <v>59</v>
      </c>
      <c r="B1" s="278"/>
    </row>
    <row r="2" spans="1:2" s="59" customFormat="1" ht="25.5" customHeight="1" x14ac:dyDescent="0.35">
      <c r="A2" s="24" t="s">
        <v>11</v>
      </c>
      <c r="B2" s="89">
        <f>'U. spese varie'!F40</f>
        <v>1391.0800000000002</v>
      </c>
    </row>
    <row r="3" spans="1:2" s="59" customFormat="1" ht="25.5" customHeight="1" x14ac:dyDescent="0.35">
      <c r="A3" s="24" t="s">
        <v>12</v>
      </c>
      <c r="B3" s="90">
        <f>'U. feste'!F22</f>
        <v>200</v>
      </c>
    </row>
    <row r="4" spans="1:2" s="59" customFormat="1" ht="25.5" customHeight="1" x14ac:dyDescent="0.35">
      <c r="A4" s="24" t="s">
        <v>13</v>
      </c>
      <c r="B4" s="90">
        <f>'U. spese fisse'!F21</f>
        <v>1118.8700000000001</v>
      </c>
    </row>
    <row r="5" spans="1:2" s="59" customFormat="1" ht="25.5" customHeight="1" x14ac:dyDescent="0.35">
      <c r="A5" s="24" t="s">
        <v>14</v>
      </c>
      <c r="B5" s="90">
        <f>'U. manutenzione'!F22</f>
        <v>355.84000000000003</v>
      </c>
    </row>
    <row r="6" spans="1:2" s="59" customFormat="1" ht="25.5" customHeight="1" x14ac:dyDescent="0.35">
      <c r="A6" s="24" t="s">
        <v>15</v>
      </c>
      <c r="B6" s="91">
        <f>'U. assicurazioni'!F17</f>
        <v>1354</v>
      </c>
    </row>
    <row r="7" spans="1:2" s="59" customFormat="1" ht="25.5" customHeight="1" x14ac:dyDescent="0.35">
      <c r="A7" s="60" t="s">
        <v>16</v>
      </c>
      <c r="B7" s="91">
        <f>'U. banca'!F23</f>
        <v>229.43</v>
      </c>
    </row>
    <row r="8" spans="1:2" s="59" customFormat="1" ht="25.5" customHeight="1" x14ac:dyDescent="0.35">
      <c r="A8" s="60" t="s">
        <v>17</v>
      </c>
      <c r="B8" s="89">
        <f>'U. offerte-contributi'!F28</f>
        <v>0</v>
      </c>
    </row>
    <row r="9" spans="1:2" s="59" customFormat="1" ht="25.5" customHeight="1" x14ac:dyDescent="0.35">
      <c r="A9" s="60" t="s">
        <v>18</v>
      </c>
      <c r="B9" s="89">
        <f>'U. straordinarie'!F19</f>
        <v>467.5</v>
      </c>
    </row>
    <row r="10" spans="1:2" s="59" customFormat="1" ht="47.25" customHeight="1" x14ac:dyDescent="0.35">
      <c r="A10" s="121" t="s">
        <v>41</v>
      </c>
      <c r="B10" s="92">
        <f>SUM(B2:B9)</f>
        <v>5116.7200000000012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8"/>
  <sheetViews>
    <sheetView tabSelected="1" workbookViewId="0">
      <selection activeCell="B8" sqref="B8"/>
    </sheetView>
  </sheetViews>
  <sheetFormatPr defaultRowHeight="15" x14ac:dyDescent="0.25"/>
  <cols>
    <col min="1" max="1" width="63.42578125" customWidth="1"/>
    <col min="2" max="2" width="20.28515625" customWidth="1"/>
  </cols>
  <sheetData>
    <row r="1" spans="1:2" ht="68.25" customHeight="1" x14ac:dyDescent="0.25">
      <c r="A1" s="279" t="s">
        <v>193</v>
      </c>
      <c r="B1" s="280"/>
    </row>
    <row r="2" spans="1:2" ht="45" customHeight="1" x14ac:dyDescent="0.45">
      <c r="A2" s="281"/>
      <c r="B2" s="282"/>
    </row>
    <row r="3" spans="1:2" ht="45" customHeight="1" x14ac:dyDescent="0.45">
      <c r="A3" s="48" t="s">
        <v>20</v>
      </c>
      <c r="B3" s="95">
        <v>3600</v>
      </c>
    </row>
    <row r="4" spans="1:2" ht="45" customHeight="1" x14ac:dyDescent="0.45">
      <c r="A4" s="48" t="s">
        <v>21</v>
      </c>
      <c r="B4" s="95">
        <f>-'Totale uscite'!B10</f>
        <v>-5116.7200000000012</v>
      </c>
    </row>
    <row r="5" spans="1:2" s="13" customFormat="1" ht="45" customHeight="1" x14ac:dyDescent="0.45">
      <c r="A5" s="48" t="s">
        <v>22</v>
      </c>
      <c r="B5" s="95">
        <f>'Totale entrate'!B11</f>
        <v>7443.3600000000006</v>
      </c>
    </row>
    <row r="6" spans="1:2" s="13" customFormat="1" ht="45" customHeight="1" x14ac:dyDescent="0.3">
      <c r="A6" s="139" t="s">
        <v>201</v>
      </c>
      <c r="B6" s="94"/>
    </row>
    <row r="7" spans="1:2" ht="45" customHeight="1" x14ac:dyDescent="0.25">
      <c r="A7" s="138" t="s">
        <v>202</v>
      </c>
      <c r="B7" s="94"/>
    </row>
    <row r="8" spans="1:2" ht="66" customHeight="1" x14ac:dyDescent="0.25">
      <c r="A8" s="93" t="s">
        <v>1</v>
      </c>
      <c r="B8" s="95">
        <f>SUM(B3:B7)</f>
        <v>5926.6399999999994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0" sqref="A20"/>
    </sheetView>
  </sheetViews>
  <sheetFormatPr defaultRowHeight="15" x14ac:dyDescent="0.25"/>
  <cols>
    <col min="1" max="1" width="64.7109375" bestFit="1" customWidth="1"/>
    <col min="2" max="2" width="19.28515625" bestFit="1" customWidth="1"/>
  </cols>
  <sheetData>
    <row r="1" spans="1:2" ht="27" x14ac:dyDescent="0.35">
      <c r="A1" s="174"/>
      <c r="B1" s="174"/>
    </row>
    <row r="2" spans="1:2" ht="27" x14ac:dyDescent="0.35">
      <c r="A2" s="174" t="s">
        <v>34</v>
      </c>
      <c r="B2" s="174"/>
    </row>
    <row r="3" spans="1:2" ht="27" x14ac:dyDescent="0.35">
      <c r="A3" s="49"/>
      <c r="B3" s="50"/>
    </row>
    <row r="4" spans="1:2" ht="30.75" x14ac:dyDescent="0.45">
      <c r="A4" s="48" t="s">
        <v>33</v>
      </c>
      <c r="B4" s="48">
        <v>4502</v>
      </c>
    </row>
    <row r="5" spans="1:2" ht="30.75" x14ac:dyDescent="0.45">
      <c r="A5" s="48" t="s">
        <v>35</v>
      </c>
      <c r="B5" s="48">
        <v>3000</v>
      </c>
    </row>
    <row r="6" spans="1:2" ht="30.75" x14ac:dyDescent="0.45">
      <c r="A6" s="48" t="s">
        <v>36</v>
      </c>
      <c r="B6" s="48">
        <v>1300</v>
      </c>
    </row>
    <row r="7" spans="1:2" ht="30.75" x14ac:dyDescent="0.45">
      <c r="A7" s="48" t="s">
        <v>39</v>
      </c>
      <c r="B7" s="48">
        <v>1500</v>
      </c>
    </row>
    <row r="8" spans="1:2" ht="30.75" x14ac:dyDescent="0.45">
      <c r="A8" s="48"/>
      <c r="B8" s="48"/>
    </row>
    <row r="9" spans="1:2" ht="30.75" x14ac:dyDescent="0.45">
      <c r="A9" s="52" t="s">
        <v>37</v>
      </c>
      <c r="B9" s="48">
        <v>10302</v>
      </c>
    </row>
    <row r="10" spans="1:2" ht="30.75" x14ac:dyDescent="0.45">
      <c r="A10" s="48"/>
      <c r="B10" s="48"/>
    </row>
    <row r="11" spans="1:2" ht="30.75" x14ac:dyDescent="0.45">
      <c r="A11" s="48"/>
      <c r="B11" s="48"/>
    </row>
    <row r="12" spans="1:2" ht="26.25" x14ac:dyDescent="0.4">
      <c r="A12" s="32" t="s">
        <v>28</v>
      </c>
      <c r="B12" s="32">
        <v>2500</v>
      </c>
    </row>
    <row r="13" spans="1:2" ht="26.25" x14ac:dyDescent="0.4">
      <c r="A13" s="32" t="s">
        <v>29</v>
      </c>
      <c r="B13" s="32">
        <v>1500</v>
      </c>
    </row>
    <row r="14" spans="1:2" ht="26.25" x14ac:dyDescent="0.4">
      <c r="A14" s="32" t="s">
        <v>30</v>
      </c>
      <c r="B14" s="32">
        <v>1200</v>
      </c>
    </row>
    <row r="15" spans="1:2" ht="26.25" x14ac:dyDescent="0.4">
      <c r="A15" s="32" t="s">
        <v>31</v>
      </c>
      <c r="B15" s="46">
        <v>250</v>
      </c>
    </row>
    <row r="16" spans="1:2" ht="26.25" x14ac:dyDescent="0.4">
      <c r="A16" s="46" t="s">
        <v>32</v>
      </c>
      <c r="B16" s="46">
        <v>1500</v>
      </c>
    </row>
    <row r="17" spans="1:2" ht="26.25" x14ac:dyDescent="0.4">
      <c r="A17" s="46" t="s">
        <v>38</v>
      </c>
      <c r="B17" s="47">
        <v>610</v>
      </c>
    </row>
    <row r="18" spans="1:2" ht="26.25" x14ac:dyDescent="0.4">
      <c r="A18" s="46"/>
      <c r="B18" s="47"/>
    </row>
    <row r="19" spans="1:2" ht="28.5" x14ac:dyDescent="0.45">
      <c r="A19" s="31"/>
      <c r="B19" s="31"/>
    </row>
    <row r="20" spans="1:2" ht="28.5" x14ac:dyDescent="0.45">
      <c r="A20" s="51" t="s">
        <v>19</v>
      </c>
      <c r="B20" s="31">
        <v>7560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7"/>
  <sheetViews>
    <sheetView zoomScale="120" zoomScaleNormal="120" workbookViewId="0">
      <pane ySplit="1" topLeftCell="A32" activePane="bottomLeft" state="frozen"/>
      <selection pane="bottomLeft" activeCell="B7" sqref="B7"/>
    </sheetView>
  </sheetViews>
  <sheetFormatPr defaultRowHeight="15" x14ac:dyDescent="0.25"/>
  <cols>
    <col min="1" max="1" width="53.28515625" customWidth="1"/>
    <col min="2" max="2" width="21.42578125" customWidth="1"/>
  </cols>
  <sheetData>
    <row r="1" spans="1:7" ht="26.25" customHeight="1" x14ac:dyDescent="0.35">
      <c r="A1" s="172" t="s">
        <v>46</v>
      </c>
      <c r="B1" s="173"/>
      <c r="C1" s="2"/>
      <c r="D1" s="2"/>
      <c r="E1" s="2"/>
      <c r="F1" s="2"/>
      <c r="G1" s="2"/>
    </row>
    <row r="2" spans="1:7" ht="0.75" hidden="1" customHeight="1" x14ac:dyDescent="0.3">
      <c r="A2" s="64"/>
      <c r="B2" s="62"/>
    </row>
    <row r="3" spans="1:7" ht="0.75" hidden="1" customHeight="1" x14ac:dyDescent="0.3">
      <c r="A3" s="64"/>
      <c r="B3" s="115"/>
    </row>
    <row r="4" spans="1:7" ht="58.5" hidden="1" customHeight="1" x14ac:dyDescent="0.3">
      <c r="A4" s="64"/>
      <c r="B4" s="115"/>
    </row>
    <row r="5" spans="1:7" ht="0.75" customHeight="1" x14ac:dyDescent="0.3">
      <c r="A5" s="64"/>
      <c r="B5" s="115"/>
    </row>
    <row r="6" spans="1:7" ht="18" customHeight="1" x14ac:dyDescent="0.3">
      <c r="A6" s="65"/>
      <c r="B6" s="76"/>
    </row>
    <row r="7" spans="1:7" ht="18" customHeight="1" x14ac:dyDescent="0.3">
      <c r="A7" s="101" t="s">
        <v>75</v>
      </c>
      <c r="B7" s="76">
        <v>5</v>
      </c>
      <c r="G7" s="1"/>
    </row>
    <row r="8" spans="1:7" ht="18" customHeight="1" x14ac:dyDescent="0.3">
      <c r="A8" s="65" t="s">
        <v>76</v>
      </c>
      <c r="B8" s="76">
        <v>15</v>
      </c>
    </row>
    <row r="9" spans="1:7" ht="18" customHeight="1" x14ac:dyDescent="0.3">
      <c r="A9" s="65" t="s">
        <v>77</v>
      </c>
      <c r="B9" s="76">
        <v>35</v>
      </c>
    </row>
    <row r="10" spans="1:7" ht="18" customHeight="1" x14ac:dyDescent="0.3">
      <c r="A10" s="65" t="s">
        <v>78</v>
      </c>
      <c r="B10" s="76">
        <v>90</v>
      </c>
    </row>
    <row r="11" spans="1:7" ht="18" customHeight="1" x14ac:dyDescent="0.3">
      <c r="A11" s="65" t="s">
        <v>79</v>
      </c>
      <c r="B11" s="76">
        <v>30</v>
      </c>
    </row>
    <row r="12" spans="1:7" ht="18" customHeight="1" x14ac:dyDescent="0.3">
      <c r="A12" s="65" t="s">
        <v>80</v>
      </c>
      <c r="B12" s="76">
        <v>45</v>
      </c>
    </row>
    <row r="13" spans="1:7" ht="18" customHeight="1" x14ac:dyDescent="0.3">
      <c r="A13" s="65" t="s">
        <v>81</v>
      </c>
      <c r="B13" s="76">
        <v>25</v>
      </c>
    </row>
    <row r="14" spans="1:7" ht="18" customHeight="1" x14ac:dyDescent="0.3">
      <c r="A14" s="65" t="s">
        <v>82</v>
      </c>
      <c r="B14" s="76">
        <v>30</v>
      </c>
    </row>
    <row r="15" spans="1:7" ht="18" customHeight="1" x14ac:dyDescent="0.3">
      <c r="A15" s="65" t="s">
        <v>171</v>
      </c>
      <c r="B15" s="76">
        <v>70</v>
      </c>
    </row>
    <row r="16" spans="1:7" ht="18" customHeight="1" x14ac:dyDescent="0.3">
      <c r="A16" s="65" t="s">
        <v>83</v>
      </c>
      <c r="B16" s="76">
        <v>109</v>
      </c>
    </row>
    <row r="17" spans="1:2" ht="18" customHeight="1" x14ac:dyDescent="0.3">
      <c r="A17" s="65" t="s">
        <v>84</v>
      </c>
      <c r="B17" s="76">
        <v>100</v>
      </c>
    </row>
    <row r="18" spans="1:2" ht="18" customHeight="1" x14ac:dyDescent="0.3">
      <c r="A18" s="65" t="s">
        <v>165</v>
      </c>
      <c r="B18" s="76">
        <v>140</v>
      </c>
    </row>
    <row r="19" spans="1:2" ht="18" customHeight="1" x14ac:dyDescent="0.3">
      <c r="A19" s="65" t="s">
        <v>98</v>
      </c>
      <c r="B19" s="76">
        <v>115</v>
      </c>
    </row>
    <row r="20" spans="1:2" ht="18" customHeight="1" x14ac:dyDescent="0.3">
      <c r="A20" s="65">
        <v>44387</v>
      </c>
      <c r="B20" s="76">
        <v>11.5</v>
      </c>
    </row>
    <row r="21" spans="1:2" ht="18" customHeight="1" x14ac:dyDescent="0.3">
      <c r="A21" s="65" t="s">
        <v>99</v>
      </c>
      <c r="B21" s="76">
        <v>19</v>
      </c>
    </row>
    <row r="22" spans="1:2" ht="18" customHeight="1" x14ac:dyDescent="0.3">
      <c r="A22" s="65" t="s">
        <v>97</v>
      </c>
      <c r="B22" s="76">
        <v>100</v>
      </c>
    </row>
    <row r="23" spans="1:2" ht="18" customHeight="1" x14ac:dyDescent="0.3">
      <c r="A23" s="65" t="s">
        <v>100</v>
      </c>
      <c r="B23" s="76">
        <v>50</v>
      </c>
    </row>
    <row r="24" spans="1:2" ht="18" customHeight="1" x14ac:dyDescent="0.3">
      <c r="A24" s="65" t="s">
        <v>101</v>
      </c>
      <c r="B24" s="76">
        <v>23.5</v>
      </c>
    </row>
    <row r="25" spans="1:2" ht="18" customHeight="1" x14ac:dyDescent="0.3">
      <c r="A25" s="65" t="s">
        <v>102</v>
      </c>
      <c r="B25" s="76">
        <v>35</v>
      </c>
    </row>
    <row r="26" spans="1:2" ht="18" customHeight="1" x14ac:dyDescent="0.3">
      <c r="A26" s="65" t="s">
        <v>103</v>
      </c>
      <c r="B26" s="76">
        <v>70</v>
      </c>
    </row>
    <row r="27" spans="1:2" ht="18" customHeight="1" x14ac:dyDescent="0.3">
      <c r="A27" s="65" t="s">
        <v>104</v>
      </c>
      <c r="B27" s="76">
        <v>32</v>
      </c>
    </row>
    <row r="28" spans="1:2" ht="18" customHeight="1" x14ac:dyDescent="0.3">
      <c r="A28" s="65" t="s">
        <v>105</v>
      </c>
      <c r="B28" s="76">
        <v>100</v>
      </c>
    </row>
    <row r="29" spans="1:2" ht="18" customHeight="1" x14ac:dyDescent="0.3">
      <c r="A29" s="65" t="s">
        <v>106</v>
      </c>
      <c r="B29" s="76">
        <v>60</v>
      </c>
    </row>
    <row r="30" spans="1:2" ht="18" customHeight="1" x14ac:dyDescent="0.3">
      <c r="A30" s="65" t="s">
        <v>166</v>
      </c>
      <c r="B30" s="76">
        <v>30</v>
      </c>
    </row>
    <row r="31" spans="1:2" ht="18" customHeight="1" x14ac:dyDescent="0.3">
      <c r="A31" s="65" t="s">
        <v>107</v>
      </c>
      <c r="B31" s="76">
        <v>20</v>
      </c>
    </row>
    <row r="32" spans="1:2" ht="18" customHeight="1" x14ac:dyDescent="0.3">
      <c r="A32" s="65" t="s">
        <v>108</v>
      </c>
      <c r="B32" s="76">
        <v>10</v>
      </c>
    </row>
    <row r="33" spans="1:2" ht="18" customHeight="1" x14ac:dyDescent="0.3">
      <c r="A33" s="65">
        <v>44479</v>
      </c>
      <c r="B33" s="76">
        <v>20</v>
      </c>
    </row>
    <row r="34" spans="1:2" ht="18" customHeight="1" x14ac:dyDescent="0.3">
      <c r="A34" s="65" t="s">
        <v>160</v>
      </c>
      <c r="B34" s="76">
        <v>65</v>
      </c>
    </row>
    <row r="35" spans="1:2" ht="18" customHeight="1" x14ac:dyDescent="0.3">
      <c r="A35" s="65" t="s">
        <v>178</v>
      </c>
      <c r="B35" s="76">
        <v>32</v>
      </c>
    </row>
    <row r="36" spans="1:2" ht="18" customHeight="1" x14ac:dyDescent="0.3">
      <c r="A36" s="65" t="s">
        <v>180</v>
      </c>
      <c r="B36" s="76">
        <v>20</v>
      </c>
    </row>
    <row r="37" spans="1:2" ht="18" customHeight="1" x14ac:dyDescent="0.3">
      <c r="A37" s="65" t="s">
        <v>187</v>
      </c>
      <c r="B37" s="76">
        <v>36</v>
      </c>
    </row>
    <row r="38" spans="1:2" ht="18" customHeight="1" x14ac:dyDescent="0.3">
      <c r="A38" s="65"/>
      <c r="B38" s="76"/>
    </row>
    <row r="39" spans="1:2" ht="18" customHeight="1" x14ac:dyDescent="0.3">
      <c r="A39" s="65"/>
      <c r="B39" s="76"/>
    </row>
    <row r="40" spans="1:2" ht="18" customHeight="1" x14ac:dyDescent="0.3">
      <c r="A40" s="65"/>
      <c r="B40" s="76"/>
    </row>
    <row r="41" spans="1:2" ht="18" customHeight="1" x14ac:dyDescent="0.3">
      <c r="A41" s="65"/>
      <c r="B41" s="76"/>
    </row>
    <row r="42" spans="1:2" ht="18" customHeight="1" x14ac:dyDescent="0.3">
      <c r="A42" s="65"/>
      <c r="B42" s="76"/>
    </row>
    <row r="43" spans="1:2" ht="24.95" customHeight="1" x14ac:dyDescent="0.3">
      <c r="A43" s="28" t="s">
        <v>1</v>
      </c>
      <c r="B43" s="77">
        <f>SUM(B6:B42)</f>
        <v>1543</v>
      </c>
    </row>
    <row r="44" spans="1:2" ht="18" customHeight="1" x14ac:dyDescent="0.25"/>
    <row r="45" spans="1:2" ht="18" customHeight="1" x14ac:dyDescent="0.25"/>
    <row r="46" spans="1:2" ht="18" customHeight="1" x14ac:dyDescent="0.25"/>
    <row r="47" spans="1:2" ht="31.5" customHeight="1" x14ac:dyDescent="0.25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0"/>
  <sheetViews>
    <sheetView zoomScale="120" zoomScaleNormal="120" workbookViewId="0">
      <pane ySplit="1" topLeftCell="A23" activePane="bottomLeft" state="frozen"/>
      <selection pane="bottomLeft" activeCell="A30" sqref="A30"/>
    </sheetView>
  </sheetViews>
  <sheetFormatPr defaultRowHeight="15" x14ac:dyDescent="0.25"/>
  <cols>
    <col min="1" max="1" width="18.28515625" customWidth="1"/>
    <col min="2" max="2" width="43.85546875" customWidth="1"/>
    <col min="3" max="3" width="3.28515625" hidden="1" customWidth="1"/>
    <col min="4" max="4" width="16.5703125" customWidth="1"/>
    <col min="6" max="6" width="9.140625" customWidth="1"/>
  </cols>
  <sheetData>
    <row r="1" spans="1:6" ht="35.25" customHeight="1" x14ac:dyDescent="0.45">
      <c r="A1" s="174" t="s">
        <v>47</v>
      </c>
      <c r="B1" s="175"/>
      <c r="C1" s="175"/>
      <c r="D1" s="175"/>
      <c r="E1" s="5"/>
      <c r="F1" s="5"/>
    </row>
    <row r="2" spans="1:6" ht="27" customHeight="1" x14ac:dyDescent="0.45">
      <c r="A2" s="22" t="s">
        <v>24</v>
      </c>
      <c r="B2" s="22" t="s">
        <v>2</v>
      </c>
      <c r="C2" s="136"/>
      <c r="D2" s="22" t="s">
        <v>3</v>
      </c>
      <c r="E2" s="5"/>
      <c r="F2" s="5"/>
    </row>
    <row r="3" spans="1:6" ht="17.25" customHeight="1" x14ac:dyDescent="0.35">
      <c r="A3" s="22"/>
      <c r="B3" s="22"/>
      <c r="C3" s="22" t="s">
        <v>4</v>
      </c>
      <c r="E3" s="6"/>
      <c r="F3" s="6"/>
    </row>
    <row r="4" spans="1:6" ht="18" customHeight="1" x14ac:dyDescent="0.3">
      <c r="A4" s="55">
        <v>44381</v>
      </c>
      <c r="B4" s="124" t="s">
        <v>85</v>
      </c>
      <c r="C4" s="54"/>
      <c r="D4" s="78">
        <v>97</v>
      </c>
      <c r="E4" s="7"/>
      <c r="F4" s="7"/>
    </row>
    <row r="5" spans="1:6" ht="18" customHeight="1" x14ac:dyDescent="0.3">
      <c r="A5" s="55">
        <v>44381</v>
      </c>
      <c r="B5" s="56" t="s">
        <v>86</v>
      </c>
      <c r="C5" s="56"/>
      <c r="D5" s="78">
        <v>60</v>
      </c>
      <c r="E5" s="7"/>
      <c r="F5" s="7"/>
    </row>
    <row r="6" spans="1:6" ht="18" customHeight="1" x14ac:dyDescent="0.3">
      <c r="A6" s="55">
        <v>44388</v>
      </c>
      <c r="B6" s="56" t="s">
        <v>87</v>
      </c>
      <c r="C6" s="56"/>
      <c r="D6" s="78">
        <v>50</v>
      </c>
      <c r="E6" s="7"/>
      <c r="F6" s="7"/>
    </row>
    <row r="7" spans="1:6" ht="18" customHeight="1" x14ac:dyDescent="0.3">
      <c r="A7" s="55">
        <v>44399</v>
      </c>
      <c r="B7" s="124" t="s">
        <v>88</v>
      </c>
      <c r="C7" s="116"/>
      <c r="D7" s="78">
        <v>50</v>
      </c>
      <c r="E7" s="7"/>
      <c r="F7" s="7"/>
    </row>
    <row r="8" spans="1:6" ht="18" customHeight="1" x14ac:dyDescent="0.3">
      <c r="A8" s="55">
        <v>44397</v>
      </c>
      <c r="B8" s="56" t="s">
        <v>89</v>
      </c>
      <c r="C8" s="56"/>
      <c r="D8" s="78">
        <v>70</v>
      </c>
      <c r="E8" s="7"/>
      <c r="F8" s="7"/>
    </row>
    <row r="9" spans="1:6" ht="18" customHeight="1" x14ac:dyDescent="0.3">
      <c r="A9" s="55">
        <v>44402</v>
      </c>
      <c r="B9" s="56" t="s">
        <v>85</v>
      </c>
      <c r="C9" s="56"/>
      <c r="D9" s="78">
        <v>50</v>
      </c>
      <c r="E9" s="7"/>
      <c r="F9" s="7"/>
    </row>
    <row r="10" spans="1:6" ht="18" customHeight="1" x14ac:dyDescent="0.3">
      <c r="A10" s="55">
        <v>44444</v>
      </c>
      <c r="B10" s="56" t="s">
        <v>90</v>
      </c>
      <c r="C10" s="56"/>
      <c r="D10" s="78">
        <v>300</v>
      </c>
      <c r="E10" s="7"/>
      <c r="F10" s="7"/>
    </row>
    <row r="11" spans="1:6" ht="18" customHeight="1" x14ac:dyDescent="0.3">
      <c r="A11" s="55">
        <v>44451</v>
      </c>
      <c r="B11" s="56" t="s">
        <v>91</v>
      </c>
      <c r="C11" s="56"/>
      <c r="D11" s="78">
        <v>119</v>
      </c>
      <c r="E11" s="7"/>
      <c r="F11" s="7"/>
    </row>
    <row r="12" spans="1:6" ht="18" customHeight="1" x14ac:dyDescent="0.3">
      <c r="A12" s="55">
        <v>44458</v>
      </c>
      <c r="B12" s="56" t="s">
        <v>92</v>
      </c>
      <c r="C12" s="56"/>
      <c r="D12" s="78">
        <v>50</v>
      </c>
      <c r="E12" s="7"/>
      <c r="F12" s="7"/>
    </row>
    <row r="13" spans="1:6" ht="18" customHeight="1" x14ac:dyDescent="0.3">
      <c r="A13" s="55">
        <v>44464</v>
      </c>
      <c r="B13" s="56" t="s">
        <v>93</v>
      </c>
      <c r="C13" s="56"/>
      <c r="D13" s="78">
        <v>100</v>
      </c>
      <c r="E13" s="7"/>
      <c r="F13" s="7"/>
    </row>
    <row r="14" spans="1:6" ht="18" customHeight="1" x14ac:dyDescent="0.3">
      <c r="A14" s="55">
        <v>44465</v>
      </c>
      <c r="B14" s="56" t="s">
        <v>94</v>
      </c>
      <c r="C14" s="56"/>
      <c r="D14" s="78">
        <v>24</v>
      </c>
      <c r="E14" s="7"/>
      <c r="F14" s="7"/>
    </row>
    <row r="15" spans="1:6" ht="18" customHeight="1" x14ac:dyDescent="0.3">
      <c r="A15" s="55">
        <v>44464</v>
      </c>
      <c r="B15" s="56" t="s">
        <v>87</v>
      </c>
      <c r="C15" s="56"/>
      <c r="D15" s="78">
        <v>105</v>
      </c>
      <c r="E15" s="7"/>
      <c r="F15" s="7"/>
    </row>
    <row r="16" spans="1:6" ht="18" customHeight="1" x14ac:dyDescent="0.3">
      <c r="A16" s="55">
        <v>44471</v>
      </c>
      <c r="B16" s="56" t="s">
        <v>95</v>
      </c>
      <c r="C16" s="56"/>
      <c r="D16" s="78">
        <v>30</v>
      </c>
      <c r="E16" s="7"/>
      <c r="F16" s="7"/>
    </row>
    <row r="17" spans="1:6" ht="18" customHeight="1" x14ac:dyDescent="0.3">
      <c r="A17" s="55">
        <v>44472</v>
      </c>
      <c r="B17" s="56" t="s">
        <v>96</v>
      </c>
      <c r="C17" s="56"/>
      <c r="D17" s="78">
        <v>90</v>
      </c>
      <c r="E17" s="7"/>
      <c r="F17" s="7"/>
    </row>
    <row r="18" spans="1:6" ht="18" customHeight="1" x14ac:dyDescent="0.3">
      <c r="A18" s="55">
        <v>44479</v>
      </c>
      <c r="B18" s="56" t="s">
        <v>85</v>
      </c>
      <c r="C18" s="56"/>
      <c r="D18" s="78">
        <v>25</v>
      </c>
      <c r="E18" s="7"/>
      <c r="F18" s="7"/>
    </row>
    <row r="19" spans="1:6" ht="18" customHeight="1" x14ac:dyDescent="0.3">
      <c r="A19" s="55">
        <v>44481</v>
      </c>
      <c r="B19" s="56" t="s">
        <v>114</v>
      </c>
      <c r="C19" s="56"/>
      <c r="D19" s="78">
        <v>67</v>
      </c>
      <c r="E19" s="7"/>
      <c r="F19" s="7"/>
    </row>
    <row r="20" spans="1:6" ht="18" customHeight="1" x14ac:dyDescent="0.3">
      <c r="A20" s="55">
        <v>44481</v>
      </c>
      <c r="B20" s="56" t="s">
        <v>115</v>
      </c>
      <c r="C20" s="56"/>
      <c r="D20" s="78">
        <v>40</v>
      </c>
      <c r="E20" s="7"/>
      <c r="F20" s="7"/>
    </row>
    <row r="21" spans="1:6" ht="18" customHeight="1" x14ac:dyDescent="0.3">
      <c r="A21" s="55">
        <v>44486</v>
      </c>
      <c r="B21" s="56" t="s">
        <v>161</v>
      </c>
      <c r="C21" s="56"/>
      <c r="D21" s="78">
        <v>35</v>
      </c>
      <c r="E21" s="7"/>
      <c r="F21" s="7"/>
    </row>
    <row r="22" spans="1:6" ht="18" customHeight="1" x14ac:dyDescent="0.3">
      <c r="A22" s="55">
        <v>44492</v>
      </c>
      <c r="B22" s="56" t="s">
        <v>179</v>
      </c>
      <c r="C22" s="56"/>
      <c r="D22" s="78">
        <v>90</v>
      </c>
      <c r="E22" s="7"/>
      <c r="F22" s="7"/>
    </row>
    <row r="23" spans="1:6" ht="18" customHeight="1" x14ac:dyDescent="0.3">
      <c r="A23" s="55">
        <v>44493</v>
      </c>
      <c r="B23" s="56" t="s">
        <v>85</v>
      </c>
      <c r="C23" s="56"/>
      <c r="D23" s="78">
        <v>60</v>
      </c>
      <c r="E23" s="7"/>
      <c r="F23" s="7"/>
    </row>
    <row r="24" spans="1:6" ht="18" customHeight="1" x14ac:dyDescent="0.3">
      <c r="A24" s="55">
        <v>44521</v>
      </c>
      <c r="B24" s="56" t="s">
        <v>182</v>
      </c>
      <c r="C24" s="56"/>
      <c r="D24" s="78">
        <v>30</v>
      </c>
      <c r="E24" s="7"/>
      <c r="F24" s="7"/>
    </row>
    <row r="25" spans="1:6" ht="18" customHeight="1" x14ac:dyDescent="0.3">
      <c r="A25" s="55">
        <v>44531</v>
      </c>
      <c r="B25" s="56" t="s">
        <v>183</v>
      </c>
      <c r="C25" s="56"/>
      <c r="D25" s="78">
        <v>60</v>
      </c>
      <c r="E25" s="7"/>
      <c r="F25" s="7"/>
    </row>
    <row r="26" spans="1:6" ht="18" customHeight="1" x14ac:dyDescent="0.3">
      <c r="A26" s="55" t="s">
        <v>188</v>
      </c>
      <c r="B26" s="56" t="s">
        <v>189</v>
      </c>
      <c r="C26" s="56"/>
      <c r="D26" s="78">
        <v>39</v>
      </c>
      <c r="E26" s="7"/>
      <c r="F26" s="7"/>
    </row>
    <row r="27" spans="1:6" ht="18" customHeight="1" x14ac:dyDescent="0.3">
      <c r="A27" s="55">
        <v>44535</v>
      </c>
      <c r="B27" s="56" t="s">
        <v>85</v>
      </c>
      <c r="C27" s="56"/>
      <c r="D27" s="78">
        <v>40</v>
      </c>
      <c r="E27" s="7"/>
      <c r="F27" s="7"/>
    </row>
    <row r="28" spans="1:6" ht="18" customHeight="1" x14ac:dyDescent="0.3">
      <c r="A28" s="55">
        <v>44542</v>
      </c>
      <c r="B28" s="56" t="s">
        <v>179</v>
      </c>
      <c r="C28" s="56"/>
      <c r="D28" s="78">
        <v>25</v>
      </c>
      <c r="E28" s="7"/>
      <c r="F28" s="7"/>
    </row>
    <row r="29" spans="1:6" ht="18" customHeight="1" x14ac:dyDescent="0.3">
      <c r="A29" s="55"/>
      <c r="B29" s="56"/>
      <c r="C29" s="56"/>
      <c r="D29" s="78"/>
      <c r="E29" s="7"/>
      <c r="F29" s="7"/>
    </row>
    <row r="30" spans="1:6" ht="18" customHeight="1" x14ac:dyDescent="0.3">
      <c r="A30" s="55"/>
      <c r="B30" s="58"/>
      <c r="C30" s="56"/>
      <c r="D30" s="78"/>
      <c r="E30" s="7"/>
      <c r="F30" s="7"/>
    </row>
    <row r="31" spans="1:6" ht="18" customHeight="1" x14ac:dyDescent="0.3">
      <c r="A31" s="55"/>
      <c r="B31" s="56"/>
      <c r="C31" s="56"/>
      <c r="D31" s="78"/>
      <c r="E31" s="7"/>
      <c r="F31" s="7"/>
    </row>
    <row r="32" spans="1:6" ht="18" customHeight="1" x14ac:dyDescent="0.3">
      <c r="A32" s="55"/>
      <c r="B32" s="56"/>
      <c r="C32" s="56"/>
      <c r="D32" s="78"/>
      <c r="E32" s="7"/>
      <c r="F32" s="7"/>
    </row>
    <row r="33" spans="1:6" ht="18" customHeight="1" x14ac:dyDescent="0.3">
      <c r="A33" s="55"/>
      <c r="B33" s="56"/>
      <c r="C33" s="56"/>
      <c r="D33" s="78"/>
      <c r="E33" s="7"/>
      <c r="F33" s="7"/>
    </row>
    <row r="34" spans="1:6" ht="18" customHeight="1" x14ac:dyDescent="0.3">
      <c r="A34" s="55"/>
      <c r="B34" s="56"/>
      <c r="C34" s="56"/>
      <c r="D34" s="78"/>
      <c r="E34" s="7"/>
      <c r="F34" s="7"/>
    </row>
    <row r="35" spans="1:6" ht="18" customHeight="1" x14ac:dyDescent="0.3">
      <c r="A35" s="55"/>
      <c r="B35" s="56"/>
      <c r="C35" s="56"/>
      <c r="D35" s="78"/>
      <c r="E35" s="7"/>
      <c r="F35" s="7"/>
    </row>
    <row r="36" spans="1:6" ht="18" customHeight="1" x14ac:dyDescent="0.3">
      <c r="A36" s="55"/>
      <c r="B36" s="56"/>
      <c r="C36" s="56"/>
      <c r="D36" s="78"/>
      <c r="E36" s="7"/>
      <c r="F36" s="7"/>
    </row>
    <row r="37" spans="1:6" ht="24.95" customHeight="1" x14ac:dyDescent="0.3">
      <c r="A37" s="176" t="s">
        <v>1</v>
      </c>
      <c r="B37" s="177"/>
      <c r="C37" s="57" t="s">
        <v>5</v>
      </c>
      <c r="D37" s="79">
        <f>SUM(D4:D36)</f>
        <v>1706</v>
      </c>
      <c r="E37" s="7"/>
      <c r="F37" s="7"/>
    </row>
    <row r="38" spans="1:6" ht="30.75" customHeight="1" x14ac:dyDescent="0.25">
      <c r="E38" s="7"/>
      <c r="F38" s="7"/>
    </row>
    <row r="39" spans="1:6" ht="18" customHeight="1" x14ac:dyDescent="0.25"/>
    <row r="40" spans="1:6" ht="18" customHeight="1" x14ac:dyDescent="0.25"/>
  </sheetData>
  <mergeCells count="2">
    <mergeCell ref="A1:D1"/>
    <mergeCell ref="A37:B3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9"/>
  <sheetViews>
    <sheetView workbookViewId="0">
      <pane ySplit="1" topLeftCell="A8" activePane="bottomLeft" state="frozen"/>
      <selection pane="bottomLeft" activeCell="D21" sqref="D21"/>
    </sheetView>
  </sheetViews>
  <sheetFormatPr defaultRowHeight="15" x14ac:dyDescent="0.25"/>
  <cols>
    <col min="1" max="1" width="17" customWidth="1"/>
    <col min="2" max="2" width="44.5703125" customWidth="1"/>
    <col min="3" max="3" width="21.85546875" customWidth="1"/>
    <col min="4" max="4" width="17.7109375" customWidth="1"/>
  </cols>
  <sheetData>
    <row r="1" spans="1:5" ht="43.5" customHeight="1" x14ac:dyDescent="0.7">
      <c r="A1" s="178" t="s">
        <v>48</v>
      </c>
      <c r="B1" s="179"/>
      <c r="C1" s="179"/>
      <c r="D1" s="14"/>
      <c r="E1" s="9"/>
    </row>
    <row r="2" spans="1:5" ht="42" customHeight="1" x14ac:dyDescent="0.25">
      <c r="A2" s="33" t="s">
        <v>24</v>
      </c>
      <c r="B2" s="36"/>
      <c r="C2" s="111" t="s">
        <v>45</v>
      </c>
      <c r="D2" s="12"/>
      <c r="E2" s="9"/>
    </row>
    <row r="3" spans="1:5" ht="28.5" customHeight="1" x14ac:dyDescent="0.35">
      <c r="A3" s="120" t="s">
        <v>43</v>
      </c>
      <c r="B3" s="38" t="s">
        <v>60</v>
      </c>
      <c r="C3" s="80">
        <v>120</v>
      </c>
      <c r="D3" s="12"/>
      <c r="E3" s="9"/>
    </row>
    <row r="4" spans="1:5" ht="28.5" customHeight="1" x14ac:dyDescent="0.35">
      <c r="A4" s="120" t="s">
        <v>43</v>
      </c>
      <c r="B4" s="38" t="s">
        <v>61</v>
      </c>
      <c r="C4" s="80">
        <v>12</v>
      </c>
      <c r="D4" s="12"/>
      <c r="E4" s="9"/>
    </row>
    <row r="5" spans="1:5" ht="28.5" customHeight="1" x14ac:dyDescent="0.35">
      <c r="A5" s="120" t="s">
        <v>62</v>
      </c>
      <c r="B5" s="38" t="s">
        <v>63</v>
      </c>
      <c r="C5" s="80">
        <v>195</v>
      </c>
      <c r="D5" s="12"/>
      <c r="E5" s="10"/>
    </row>
    <row r="6" spans="1:5" ht="28.5" customHeight="1" x14ac:dyDescent="0.35">
      <c r="A6" s="120" t="s">
        <v>64</v>
      </c>
      <c r="B6" s="38" t="s">
        <v>65</v>
      </c>
      <c r="C6" s="80">
        <v>8</v>
      </c>
      <c r="D6" s="12"/>
      <c r="E6" s="10"/>
    </row>
    <row r="7" spans="1:5" ht="28.5" customHeight="1" x14ac:dyDescent="0.3">
      <c r="A7" s="120" t="s">
        <v>66</v>
      </c>
      <c r="B7" s="36" t="s">
        <v>67</v>
      </c>
      <c r="C7" s="81">
        <v>285</v>
      </c>
      <c r="D7" s="12"/>
      <c r="E7" s="10"/>
    </row>
    <row r="8" spans="1:5" ht="28.5" customHeight="1" x14ac:dyDescent="0.3">
      <c r="A8" s="120" t="s">
        <v>68</v>
      </c>
      <c r="B8" s="36" t="s">
        <v>70</v>
      </c>
      <c r="C8" s="81">
        <v>75</v>
      </c>
      <c r="D8" s="12"/>
      <c r="E8" s="10"/>
    </row>
    <row r="9" spans="1:5" ht="28.5" customHeight="1" x14ac:dyDescent="0.3">
      <c r="A9" s="120" t="s">
        <v>68</v>
      </c>
      <c r="B9" s="36" t="s">
        <v>71</v>
      </c>
      <c r="C9" s="81">
        <v>135</v>
      </c>
      <c r="D9" s="12"/>
      <c r="E9" s="10"/>
    </row>
    <row r="10" spans="1:5" ht="28.5" customHeight="1" x14ac:dyDescent="0.3">
      <c r="A10" s="120" t="s">
        <v>72</v>
      </c>
      <c r="B10" s="36" t="s">
        <v>73</v>
      </c>
      <c r="C10" s="81">
        <v>60</v>
      </c>
      <c r="D10" s="12"/>
      <c r="E10" s="10"/>
    </row>
    <row r="11" spans="1:5" ht="28.5" customHeight="1" x14ac:dyDescent="0.3">
      <c r="A11" s="120" t="s">
        <v>44</v>
      </c>
      <c r="B11" s="36" t="s">
        <v>69</v>
      </c>
      <c r="C11" s="81">
        <v>45</v>
      </c>
      <c r="D11" s="12"/>
      <c r="E11" s="10"/>
    </row>
    <row r="12" spans="1:5" ht="29.1" customHeight="1" x14ac:dyDescent="0.3">
      <c r="A12" s="120" t="s">
        <v>74</v>
      </c>
      <c r="B12" s="36" t="s">
        <v>70</v>
      </c>
      <c r="C12" s="81">
        <v>75</v>
      </c>
      <c r="D12" s="12"/>
      <c r="E12" s="10"/>
    </row>
    <row r="13" spans="1:5" ht="29.1" customHeight="1" x14ac:dyDescent="0.3">
      <c r="A13" s="120" t="s">
        <v>74</v>
      </c>
      <c r="B13" s="36" t="s">
        <v>60</v>
      </c>
      <c r="C13" s="81">
        <v>120</v>
      </c>
      <c r="D13" s="12"/>
      <c r="E13" s="10"/>
    </row>
    <row r="14" spans="1:5" ht="29.1" customHeight="1" x14ac:dyDescent="0.3">
      <c r="A14" s="126"/>
      <c r="B14" s="36"/>
      <c r="C14" s="81"/>
      <c r="D14" s="12"/>
      <c r="E14" s="10"/>
    </row>
    <row r="15" spans="1:5" ht="29.1" customHeight="1" x14ac:dyDescent="0.3">
      <c r="A15" s="102"/>
      <c r="B15" s="36"/>
      <c r="C15" s="81"/>
      <c r="D15" s="12"/>
      <c r="E15" s="10"/>
    </row>
    <row r="16" spans="1:5" ht="29.1" customHeight="1" x14ac:dyDescent="0.3">
      <c r="A16" s="102"/>
      <c r="B16" s="36"/>
      <c r="C16" s="81"/>
      <c r="D16" s="12"/>
      <c r="E16" s="10"/>
    </row>
    <row r="17" spans="1:5" ht="29.1" customHeight="1" x14ac:dyDescent="0.3">
      <c r="A17" s="103"/>
      <c r="B17" s="36"/>
      <c r="C17" s="81"/>
      <c r="D17" s="12"/>
      <c r="E17" s="10"/>
    </row>
    <row r="18" spans="1:5" ht="29.1" customHeight="1" x14ac:dyDescent="0.3">
      <c r="A18" s="103"/>
      <c r="B18" s="36"/>
      <c r="C18" s="81"/>
      <c r="D18" s="12"/>
      <c r="E18" s="10"/>
    </row>
    <row r="19" spans="1:5" ht="29.1" customHeight="1" x14ac:dyDescent="0.3">
      <c r="A19" s="37"/>
      <c r="B19" s="36"/>
      <c r="C19" s="81"/>
      <c r="D19" s="12"/>
      <c r="E19" s="10"/>
    </row>
    <row r="20" spans="1:5" ht="29.1" customHeight="1" x14ac:dyDescent="0.3">
      <c r="A20" s="105"/>
      <c r="B20" s="36"/>
      <c r="C20" s="81"/>
      <c r="D20" s="12"/>
      <c r="E20" s="10"/>
    </row>
    <row r="21" spans="1:5" ht="29.1" customHeight="1" x14ac:dyDescent="0.3">
      <c r="A21" s="105"/>
      <c r="B21" s="36"/>
      <c r="C21" s="81"/>
      <c r="D21" s="12"/>
      <c r="E21" s="10"/>
    </row>
    <row r="22" spans="1:5" ht="29.1" customHeight="1" x14ac:dyDescent="0.3">
      <c r="A22" s="63"/>
      <c r="B22" s="36"/>
      <c r="C22" s="81"/>
      <c r="D22" s="12"/>
      <c r="E22" s="10"/>
    </row>
    <row r="23" spans="1:5" ht="45.75" customHeight="1" x14ac:dyDescent="0.25">
      <c r="A23" s="180" t="s">
        <v>1</v>
      </c>
      <c r="B23" s="181"/>
      <c r="C23" s="75">
        <f>SUM(C3:C22)</f>
        <v>1130</v>
      </c>
      <c r="D23" s="12"/>
      <c r="E23" s="10"/>
    </row>
    <row r="24" spans="1:5" ht="3" customHeight="1" x14ac:dyDescent="0.25"/>
    <row r="25" spans="1:5" ht="28.5" hidden="1" customHeight="1" x14ac:dyDescent="0.25"/>
    <row r="26" spans="1:5" ht="15.75" x14ac:dyDescent="0.25">
      <c r="D26" s="8"/>
      <c r="E26" s="10"/>
    </row>
    <row r="27" spans="1:5" ht="15.75" x14ac:dyDescent="0.25">
      <c r="D27" s="8"/>
      <c r="E27" s="10"/>
    </row>
    <row r="28" spans="1:5" ht="15.75" x14ac:dyDescent="0.25">
      <c r="D28" s="8"/>
      <c r="E28" s="10"/>
    </row>
    <row r="29" spans="1:5" x14ac:dyDescent="0.25">
      <c r="E29" s="9"/>
    </row>
  </sheetData>
  <mergeCells count="2">
    <mergeCell ref="A1:C1"/>
    <mergeCell ref="A23:B2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8"/>
  <sheetViews>
    <sheetView topLeftCell="A4" workbookViewId="0">
      <selection activeCell="C26" sqref="C26"/>
    </sheetView>
  </sheetViews>
  <sheetFormatPr defaultRowHeight="15" x14ac:dyDescent="0.25"/>
  <cols>
    <col min="1" max="1" width="44.85546875" customWidth="1"/>
    <col min="2" max="2" width="16.140625" customWidth="1"/>
    <col min="3" max="3" width="17.5703125" customWidth="1"/>
  </cols>
  <sheetData>
    <row r="1" spans="1:3" ht="45" customHeight="1" x14ac:dyDescent="0.55000000000000004">
      <c r="A1" s="182" t="s">
        <v>49</v>
      </c>
      <c r="B1" s="183"/>
      <c r="C1" s="183"/>
    </row>
    <row r="2" spans="1:3" ht="30" customHeight="1" x14ac:dyDescent="0.35">
      <c r="A2" s="68" t="s">
        <v>7</v>
      </c>
      <c r="B2" s="23" t="s">
        <v>24</v>
      </c>
      <c r="C2" s="25" t="s">
        <v>3</v>
      </c>
    </row>
    <row r="3" spans="1:3" ht="30" customHeight="1" x14ac:dyDescent="0.35">
      <c r="A3" s="123"/>
      <c r="B3" s="45"/>
      <c r="C3" s="68"/>
    </row>
    <row r="4" spans="1:3" ht="30" customHeight="1" x14ac:dyDescent="0.35">
      <c r="A4" s="123"/>
      <c r="B4" s="45"/>
      <c r="C4" s="68"/>
    </row>
    <row r="5" spans="1:3" ht="24.95" customHeight="1" x14ac:dyDescent="0.35">
      <c r="A5" s="67" t="s">
        <v>162</v>
      </c>
      <c r="B5" s="140">
        <v>44216</v>
      </c>
      <c r="C5" s="81">
        <v>1155</v>
      </c>
    </row>
    <row r="6" spans="1:3" ht="24.95" customHeight="1" x14ac:dyDescent="0.3">
      <c r="A6" s="67" t="s">
        <v>163</v>
      </c>
      <c r="B6" s="35">
        <v>44277</v>
      </c>
      <c r="C6" s="81">
        <v>674.73</v>
      </c>
    </row>
    <row r="7" spans="1:3" ht="24.95" customHeight="1" x14ac:dyDescent="0.3">
      <c r="A7" s="73" t="s">
        <v>181</v>
      </c>
      <c r="B7" s="72">
        <v>44517</v>
      </c>
      <c r="C7" s="83">
        <v>13.66</v>
      </c>
    </row>
    <row r="8" spans="1:3" ht="24.95" customHeight="1" x14ac:dyDescent="0.3">
      <c r="A8" s="73" t="s">
        <v>197</v>
      </c>
      <c r="B8" s="72">
        <v>44923</v>
      </c>
      <c r="C8" s="83">
        <v>858.97</v>
      </c>
    </row>
    <row r="9" spans="1:3" ht="24.95" customHeight="1" x14ac:dyDescent="0.3">
      <c r="A9" s="71"/>
      <c r="B9" s="35"/>
      <c r="C9" s="82"/>
    </row>
    <row r="10" spans="1:3" ht="24.95" customHeight="1" x14ac:dyDescent="0.3">
      <c r="A10" s="71"/>
      <c r="B10" s="35"/>
      <c r="C10" s="82"/>
    </row>
    <row r="11" spans="1:3" ht="24.95" customHeight="1" x14ac:dyDescent="0.3">
      <c r="A11" s="67"/>
      <c r="B11" s="35"/>
      <c r="C11" s="82"/>
    </row>
    <row r="12" spans="1:3" ht="24.95" customHeight="1" x14ac:dyDescent="0.3">
      <c r="A12" s="67"/>
      <c r="B12" s="35"/>
      <c r="C12" s="82"/>
    </row>
    <row r="13" spans="1:3" ht="24.95" customHeight="1" x14ac:dyDescent="0.3">
      <c r="A13" s="67"/>
      <c r="B13" s="35"/>
      <c r="C13" s="82"/>
    </row>
    <row r="14" spans="1:3" ht="24.95" customHeight="1" x14ac:dyDescent="0.3">
      <c r="A14" s="67"/>
      <c r="B14" s="35"/>
      <c r="C14" s="82"/>
    </row>
    <row r="15" spans="1:3" ht="24.95" customHeight="1" x14ac:dyDescent="0.3">
      <c r="A15" s="67"/>
      <c r="B15" s="35"/>
      <c r="C15" s="82"/>
    </row>
    <row r="16" spans="1:3" ht="24.95" customHeight="1" x14ac:dyDescent="0.3">
      <c r="A16" s="69"/>
      <c r="B16" s="35"/>
      <c r="C16" s="82"/>
    </row>
    <row r="17" spans="1:3" ht="24.95" customHeight="1" x14ac:dyDescent="0.3">
      <c r="A17" s="69"/>
      <c r="B17" s="70"/>
      <c r="C17" s="82"/>
    </row>
    <row r="18" spans="1:3" ht="24.95" customHeight="1" x14ac:dyDescent="0.3">
      <c r="A18" s="69"/>
      <c r="B18" s="70"/>
      <c r="C18" s="82"/>
    </row>
    <row r="19" spans="1:3" ht="24.95" customHeight="1" x14ac:dyDescent="0.3">
      <c r="A19" s="71"/>
      <c r="B19" s="70"/>
      <c r="C19" s="82"/>
    </row>
    <row r="20" spans="1:3" ht="24.95" customHeight="1" x14ac:dyDescent="0.3">
      <c r="A20" s="71"/>
      <c r="B20" s="70"/>
      <c r="C20" s="82"/>
    </row>
    <row r="21" spans="1:3" ht="24.95" customHeight="1" x14ac:dyDescent="0.3">
      <c r="A21" s="71"/>
      <c r="B21" s="70"/>
      <c r="C21" s="82"/>
    </row>
    <row r="22" spans="1:3" ht="24.95" customHeight="1" x14ac:dyDescent="0.3">
      <c r="A22" s="71"/>
      <c r="B22" s="70"/>
      <c r="C22" s="82"/>
    </row>
    <row r="23" spans="1:3" ht="24.95" customHeight="1" x14ac:dyDescent="0.3">
      <c r="A23" s="71"/>
      <c r="B23" s="70"/>
      <c r="C23" s="82"/>
    </row>
    <row r="24" spans="1:3" ht="24.95" customHeight="1" x14ac:dyDescent="0.3">
      <c r="A24" s="69"/>
      <c r="B24" s="70"/>
      <c r="C24" s="82"/>
    </row>
    <row r="25" spans="1:3" ht="24.95" customHeight="1" x14ac:dyDescent="0.3">
      <c r="A25" s="69"/>
      <c r="B25" s="70"/>
      <c r="C25" s="82"/>
    </row>
    <row r="26" spans="1:3" ht="36" customHeight="1" x14ac:dyDescent="0.3">
      <c r="A26" s="141" t="s">
        <v>1</v>
      </c>
      <c r="B26" s="70"/>
      <c r="C26" s="142">
        <f>SUM(C5:C25)</f>
        <v>2702.36</v>
      </c>
    </row>
    <row r="27" spans="1:3" ht="26.25" x14ac:dyDescent="0.25">
      <c r="A27" s="66"/>
    </row>
    <row r="28" spans="1:3" ht="26.25" x14ac:dyDescent="0.25">
      <c r="A28" s="6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2"/>
  <sheetViews>
    <sheetView zoomScale="150" zoomScaleNormal="150" workbookViewId="0">
      <selection activeCell="A9" sqref="A9"/>
    </sheetView>
  </sheetViews>
  <sheetFormatPr defaultRowHeight="15" x14ac:dyDescent="0.25"/>
  <cols>
    <col min="1" max="1" width="49.140625" customWidth="1"/>
    <col min="2" max="2" width="25.7109375" customWidth="1"/>
    <col min="4" max="4" width="17.85546875" customWidth="1"/>
  </cols>
  <sheetData>
    <row r="1" spans="1:5" ht="43.5" customHeight="1" x14ac:dyDescent="0.4">
      <c r="A1" s="184" t="s">
        <v>50</v>
      </c>
      <c r="B1" s="184"/>
      <c r="D1" s="2"/>
      <c r="E1" s="2"/>
    </row>
    <row r="2" spans="1:5" ht="30" customHeight="1" x14ac:dyDescent="0.4">
      <c r="A2" s="185"/>
      <c r="B2" s="186"/>
      <c r="D2" s="2"/>
      <c r="E2" s="2"/>
    </row>
    <row r="3" spans="1:5" ht="36" customHeight="1" x14ac:dyDescent="0.4">
      <c r="A3" s="32" t="s">
        <v>8</v>
      </c>
      <c r="B3" s="74">
        <f>'E. tessere'!C23</f>
        <v>1130</v>
      </c>
      <c r="D3" s="2"/>
      <c r="E3" s="2"/>
    </row>
    <row r="4" spans="1:5" ht="36" customHeight="1" x14ac:dyDescent="0.4">
      <c r="A4" s="32" t="s">
        <v>23</v>
      </c>
      <c r="B4" s="74">
        <f>'E. prenotazioni'!D37</f>
        <v>1706</v>
      </c>
      <c r="D4" s="2"/>
      <c r="E4" s="2"/>
    </row>
    <row r="5" spans="1:5" ht="36" customHeight="1" x14ac:dyDescent="0.4">
      <c r="A5" s="32" t="s">
        <v>6</v>
      </c>
      <c r="B5" s="74">
        <f>'E. offerte'!B43</f>
        <v>1543</v>
      </c>
      <c r="D5" s="2"/>
      <c r="E5" s="2"/>
    </row>
    <row r="6" spans="1:5" ht="36" customHeight="1" x14ac:dyDescent="0.4">
      <c r="A6" s="32" t="s">
        <v>9</v>
      </c>
      <c r="B6" s="74">
        <f>'E. feste'!D29</f>
        <v>362</v>
      </c>
      <c r="C6" s="2"/>
      <c r="D6" s="2"/>
      <c r="E6" s="2"/>
    </row>
    <row r="7" spans="1:5" ht="36" customHeight="1" x14ac:dyDescent="0.4">
      <c r="A7" s="32" t="s">
        <v>25</v>
      </c>
      <c r="B7" s="74">
        <f>'E. straordinarie'!C26</f>
        <v>2702.36</v>
      </c>
    </row>
    <row r="8" spans="1:5" ht="36" customHeight="1" x14ac:dyDescent="0.25">
      <c r="A8" s="144" t="s">
        <v>200</v>
      </c>
      <c r="B8" s="74"/>
    </row>
    <row r="9" spans="1:5" ht="36" customHeight="1" x14ac:dyDescent="0.3">
      <c r="A9" s="56" t="s">
        <v>202</v>
      </c>
      <c r="B9" s="74"/>
    </row>
    <row r="10" spans="1:5" ht="36" customHeight="1" x14ac:dyDescent="0.25">
      <c r="A10" s="143"/>
      <c r="B10" s="33"/>
    </row>
    <row r="11" spans="1:5" ht="40.5" customHeight="1" x14ac:dyDescent="0.35">
      <c r="A11" s="34" t="s">
        <v>10</v>
      </c>
      <c r="B11" s="75">
        <f>SUM(B3:B7)</f>
        <v>7443.3600000000006</v>
      </c>
    </row>
    <row r="12" spans="1:5" ht="20.25" x14ac:dyDescent="0.3">
      <c r="A12" s="3"/>
      <c r="B12" s="3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5"/>
  <sheetViews>
    <sheetView topLeftCell="A3" workbookViewId="0">
      <selection activeCell="M18" sqref="M18"/>
    </sheetView>
  </sheetViews>
  <sheetFormatPr defaultRowHeight="15" x14ac:dyDescent="0.25"/>
  <cols>
    <col min="4" max="4" width="9.140625" style="61"/>
    <col min="5" max="5" width="17.42578125" style="61" customWidth="1"/>
    <col min="6" max="6" width="26.5703125" style="61" customWidth="1"/>
  </cols>
  <sheetData>
    <row r="1" spans="1:6" ht="51.75" customHeight="1" x14ac:dyDescent="0.25">
      <c r="A1" s="191" t="s">
        <v>51</v>
      </c>
      <c r="B1" s="192"/>
      <c r="C1" s="192"/>
      <c r="D1" s="192"/>
      <c r="E1" s="192"/>
      <c r="F1" s="193"/>
    </row>
    <row r="2" spans="1:6" ht="26.1" customHeight="1" x14ac:dyDescent="0.25">
      <c r="A2" s="194" t="s">
        <v>7</v>
      </c>
      <c r="B2" s="195"/>
      <c r="C2" s="195"/>
      <c r="D2" s="195"/>
      <c r="E2" s="196"/>
      <c r="F2" s="147" t="s">
        <v>0</v>
      </c>
    </row>
    <row r="3" spans="1:6" ht="26.1" customHeight="1" x14ac:dyDescent="0.25">
      <c r="A3" s="198"/>
      <c r="B3" s="199"/>
      <c r="C3" s="199"/>
      <c r="D3" s="199"/>
      <c r="E3" s="200"/>
      <c r="F3" s="86"/>
    </row>
    <row r="4" spans="1:6" ht="26.1" customHeight="1" x14ac:dyDescent="0.25">
      <c r="A4" s="197" t="s">
        <v>109</v>
      </c>
      <c r="B4" s="188"/>
      <c r="C4" s="188"/>
      <c r="D4" s="188"/>
      <c r="E4" s="189"/>
      <c r="F4" s="146">
        <v>25.12</v>
      </c>
    </row>
    <row r="5" spans="1:6" ht="26.1" customHeight="1" x14ac:dyDescent="0.25">
      <c r="A5" s="187" t="s">
        <v>113</v>
      </c>
      <c r="B5" s="188"/>
      <c r="C5" s="188"/>
      <c r="D5" s="188"/>
      <c r="E5" s="189"/>
      <c r="F5" s="146">
        <v>1</v>
      </c>
    </row>
    <row r="6" spans="1:6" ht="26.1" customHeight="1" x14ac:dyDescent="0.25">
      <c r="A6" s="187" t="s">
        <v>192</v>
      </c>
      <c r="B6" s="188"/>
      <c r="C6" s="188"/>
      <c r="D6" s="188"/>
      <c r="E6" s="189"/>
      <c r="F6" s="146">
        <v>24.66</v>
      </c>
    </row>
    <row r="7" spans="1:6" ht="26.1" customHeight="1" x14ac:dyDescent="0.25">
      <c r="A7" s="187" t="s">
        <v>110</v>
      </c>
      <c r="B7" s="188"/>
      <c r="C7" s="188"/>
      <c r="D7" s="188"/>
      <c r="E7" s="189"/>
      <c r="F7" s="146">
        <v>19.5</v>
      </c>
    </row>
    <row r="8" spans="1:6" ht="26.1" customHeight="1" x14ac:dyDescent="0.25">
      <c r="A8" s="187" t="s">
        <v>111</v>
      </c>
      <c r="B8" s="188"/>
      <c r="C8" s="188"/>
      <c r="D8" s="188"/>
      <c r="E8" s="189"/>
      <c r="F8" s="146">
        <v>19.5</v>
      </c>
    </row>
    <row r="9" spans="1:6" ht="26.1" customHeight="1" x14ac:dyDescent="0.35">
      <c r="A9" s="190" t="s">
        <v>112</v>
      </c>
      <c r="B9" s="190"/>
      <c r="C9" s="190"/>
      <c r="D9" s="190"/>
      <c r="E9" s="190"/>
      <c r="F9" s="148">
        <v>24</v>
      </c>
    </row>
    <row r="10" spans="1:6" ht="26.1" customHeight="1" x14ac:dyDescent="0.35">
      <c r="A10" s="190" t="s">
        <v>120</v>
      </c>
      <c r="B10" s="190"/>
      <c r="C10" s="190"/>
      <c r="D10" s="190"/>
      <c r="E10" s="190"/>
      <c r="F10" s="149">
        <v>51.65</v>
      </c>
    </row>
    <row r="11" spans="1:6" ht="26.1" customHeight="1" x14ac:dyDescent="0.35">
      <c r="A11" s="190" t="s">
        <v>172</v>
      </c>
      <c r="B11" s="190"/>
      <c r="C11" s="190"/>
      <c r="D11" s="190"/>
      <c r="E11" s="190"/>
      <c r="F11" s="149">
        <v>19.5</v>
      </c>
    </row>
    <row r="12" spans="1:6" ht="26.1" customHeight="1" x14ac:dyDescent="0.35">
      <c r="A12" s="190" t="s">
        <v>173</v>
      </c>
      <c r="B12" s="190"/>
      <c r="C12" s="190"/>
      <c r="D12" s="190"/>
      <c r="E12" s="190"/>
      <c r="F12" s="149">
        <v>25</v>
      </c>
    </row>
    <row r="13" spans="1:6" ht="26.1" customHeight="1" x14ac:dyDescent="0.25">
      <c r="A13" s="197" t="s">
        <v>198</v>
      </c>
      <c r="B13" s="188"/>
      <c r="C13" s="188"/>
      <c r="D13" s="188"/>
      <c r="E13" s="189"/>
      <c r="F13" s="146">
        <v>19.5</v>
      </c>
    </row>
    <row r="14" spans="1:6" ht="26.1" customHeight="1" x14ac:dyDescent="0.25">
      <c r="A14" s="198"/>
      <c r="B14" s="199"/>
      <c r="C14" s="199"/>
      <c r="D14" s="199"/>
      <c r="E14" s="200"/>
      <c r="F14" s="86"/>
    </row>
    <row r="15" spans="1:6" ht="26.1" customHeight="1" x14ac:dyDescent="0.25">
      <c r="A15" s="198"/>
      <c r="B15" s="199"/>
      <c r="C15" s="199"/>
      <c r="D15" s="199"/>
      <c r="E15" s="200"/>
      <c r="F15" s="86"/>
    </row>
    <row r="16" spans="1:6" ht="26.1" customHeight="1" x14ac:dyDescent="0.25">
      <c r="A16" s="198"/>
      <c r="B16" s="199"/>
      <c r="C16" s="199"/>
      <c r="D16" s="199"/>
      <c r="E16" s="200"/>
      <c r="F16" s="86"/>
    </row>
    <row r="17" spans="1:6" ht="26.1" customHeight="1" x14ac:dyDescent="0.25">
      <c r="A17" s="198"/>
      <c r="B17" s="199"/>
      <c r="C17" s="199"/>
      <c r="D17" s="199"/>
      <c r="E17" s="200"/>
      <c r="F17" s="86"/>
    </row>
    <row r="18" spans="1:6" ht="26.1" customHeight="1" x14ac:dyDescent="0.3">
      <c r="A18" s="201"/>
      <c r="B18" s="201"/>
      <c r="C18" s="201"/>
      <c r="D18" s="201"/>
      <c r="E18" s="201"/>
      <c r="F18" s="85"/>
    </row>
    <row r="19" spans="1:6" ht="26.1" customHeight="1" x14ac:dyDescent="0.3">
      <c r="A19" s="201"/>
      <c r="B19" s="201"/>
      <c r="C19" s="201"/>
      <c r="D19" s="201"/>
      <c r="E19" s="201"/>
      <c r="F19" s="84"/>
    </row>
    <row r="20" spans="1:6" ht="26.1" customHeight="1" x14ac:dyDescent="0.3">
      <c r="A20" s="201"/>
      <c r="B20" s="201"/>
      <c r="C20" s="201"/>
      <c r="D20" s="201"/>
      <c r="E20" s="201"/>
      <c r="F20" s="84"/>
    </row>
    <row r="21" spans="1:6" ht="26.1" customHeight="1" x14ac:dyDescent="0.3">
      <c r="A21" s="201"/>
      <c r="B21" s="201"/>
      <c r="C21" s="201"/>
      <c r="D21" s="201"/>
      <c r="E21" s="201"/>
      <c r="F21" s="84"/>
    </row>
    <row r="22" spans="1:6" ht="26.1" customHeight="1" x14ac:dyDescent="0.3">
      <c r="A22" s="201"/>
      <c r="B22" s="201"/>
      <c r="C22" s="201"/>
      <c r="D22" s="201"/>
      <c r="E22" s="201"/>
      <c r="F22" s="84"/>
    </row>
    <row r="23" spans="1:6" ht="46.5" customHeight="1" x14ac:dyDescent="0.25">
      <c r="A23" s="202" t="s">
        <v>1</v>
      </c>
      <c r="B23" s="203"/>
      <c r="C23" s="203"/>
      <c r="D23" s="203"/>
      <c r="E23" s="204"/>
      <c r="F23" s="145">
        <f>SUM(F4:F22)</f>
        <v>229.43</v>
      </c>
    </row>
    <row r="24" spans="1:6" ht="20.25" customHeight="1" x14ac:dyDescent="0.25"/>
    <row r="25" spans="1:6" ht="20.25" customHeight="1" x14ac:dyDescent="0.25"/>
  </sheetData>
  <mergeCells count="23">
    <mergeCell ref="A12:E12"/>
    <mergeCell ref="A20:E20"/>
    <mergeCell ref="A21:E21"/>
    <mergeCell ref="A22:E22"/>
    <mergeCell ref="A23:E23"/>
    <mergeCell ref="A19:E19"/>
    <mergeCell ref="A18:E18"/>
    <mergeCell ref="A13:E13"/>
    <mergeCell ref="A14:E14"/>
    <mergeCell ref="A15:E15"/>
    <mergeCell ref="A16:E16"/>
    <mergeCell ref="A17:E17"/>
    <mergeCell ref="A1:F1"/>
    <mergeCell ref="A2:E2"/>
    <mergeCell ref="A4:E4"/>
    <mergeCell ref="A5:E5"/>
    <mergeCell ref="A6:E6"/>
    <mergeCell ref="A3:E3"/>
    <mergeCell ref="A8:E8"/>
    <mergeCell ref="A9:E9"/>
    <mergeCell ref="A10:E10"/>
    <mergeCell ref="A11:E11"/>
    <mergeCell ref="A7:E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workbookViewId="0">
      <selection activeCell="A17" sqref="A17:F17"/>
    </sheetView>
  </sheetViews>
  <sheetFormatPr defaultRowHeight="15" x14ac:dyDescent="0.25"/>
  <cols>
    <col min="5" max="5" width="23.28515625" customWidth="1"/>
    <col min="6" max="6" width="19.7109375" customWidth="1"/>
  </cols>
  <sheetData>
    <row r="1" spans="1:6" ht="49.5" customHeight="1" x14ac:dyDescent="0.25">
      <c r="A1" s="191" t="s">
        <v>52</v>
      </c>
      <c r="B1" s="192"/>
      <c r="C1" s="192"/>
      <c r="D1" s="192"/>
      <c r="E1" s="192"/>
      <c r="F1" s="193"/>
    </row>
    <row r="2" spans="1:6" ht="28.5" customHeight="1" x14ac:dyDescent="0.45">
      <c r="A2" s="209" t="s">
        <v>7</v>
      </c>
      <c r="B2" s="209"/>
      <c r="C2" s="209"/>
      <c r="D2" s="209"/>
      <c r="E2" s="209"/>
      <c r="F2" s="151" t="s">
        <v>0</v>
      </c>
    </row>
    <row r="3" spans="1:6" ht="39" customHeight="1" x14ac:dyDescent="0.3">
      <c r="A3" s="201"/>
      <c r="B3" s="201"/>
      <c r="C3" s="201"/>
      <c r="D3" s="201"/>
      <c r="E3" s="201"/>
      <c r="F3" s="78"/>
    </row>
    <row r="4" spans="1:6" ht="30" customHeight="1" x14ac:dyDescent="0.45">
      <c r="A4" s="208" t="s">
        <v>132</v>
      </c>
      <c r="B4" s="208"/>
      <c r="C4" s="208"/>
      <c r="D4" s="208"/>
      <c r="E4" s="208"/>
      <c r="F4" s="150">
        <v>583</v>
      </c>
    </row>
    <row r="5" spans="1:6" ht="30" customHeight="1" x14ac:dyDescent="0.45">
      <c r="A5" s="208" t="s">
        <v>152</v>
      </c>
      <c r="B5" s="208"/>
      <c r="C5" s="208"/>
      <c r="D5" s="208"/>
      <c r="E5" s="208"/>
      <c r="F5" s="150">
        <v>351</v>
      </c>
    </row>
    <row r="6" spans="1:6" ht="30" customHeight="1" x14ac:dyDescent="0.45">
      <c r="A6" s="208" t="s">
        <v>184</v>
      </c>
      <c r="B6" s="208"/>
      <c r="C6" s="208"/>
      <c r="D6" s="208"/>
      <c r="E6" s="208"/>
      <c r="F6" s="150">
        <v>420</v>
      </c>
    </row>
    <row r="7" spans="1:6" ht="30" customHeight="1" x14ac:dyDescent="0.3">
      <c r="A7" s="201"/>
      <c r="B7" s="201"/>
      <c r="C7" s="201"/>
      <c r="D7" s="201"/>
      <c r="E7" s="201"/>
      <c r="F7" s="78"/>
    </row>
    <row r="8" spans="1:6" ht="30" customHeight="1" x14ac:dyDescent="0.3">
      <c r="A8" s="201"/>
      <c r="B8" s="201"/>
      <c r="C8" s="201"/>
      <c r="D8" s="201"/>
      <c r="E8" s="201"/>
      <c r="F8" s="78"/>
    </row>
    <row r="9" spans="1:6" ht="30" customHeight="1" x14ac:dyDescent="0.3">
      <c r="A9" s="201"/>
      <c r="B9" s="201"/>
      <c r="C9" s="201"/>
      <c r="D9" s="201"/>
      <c r="E9" s="201"/>
      <c r="F9" s="78"/>
    </row>
    <row r="10" spans="1:6" ht="30" customHeight="1" x14ac:dyDescent="0.3">
      <c r="A10" s="201"/>
      <c r="B10" s="201"/>
      <c r="C10" s="201"/>
      <c r="D10" s="201"/>
      <c r="E10" s="201"/>
      <c r="F10" s="78"/>
    </row>
    <row r="11" spans="1:6" ht="30" customHeight="1" x14ac:dyDescent="0.3">
      <c r="A11" s="201"/>
      <c r="B11" s="201"/>
      <c r="C11" s="201"/>
      <c r="D11" s="201"/>
      <c r="E11" s="201"/>
      <c r="F11" s="78"/>
    </row>
    <row r="12" spans="1:6" ht="30" customHeight="1" x14ac:dyDescent="0.3">
      <c r="A12" s="201"/>
      <c r="B12" s="201"/>
      <c r="C12" s="201"/>
      <c r="D12" s="201"/>
      <c r="E12" s="201"/>
      <c r="F12" s="78"/>
    </row>
    <row r="13" spans="1:6" ht="30" customHeight="1" x14ac:dyDescent="0.3">
      <c r="A13" s="201"/>
      <c r="B13" s="201"/>
      <c r="C13" s="201"/>
      <c r="D13" s="201"/>
      <c r="E13" s="201"/>
      <c r="F13" s="78"/>
    </row>
    <row r="14" spans="1:6" ht="30" customHeight="1" x14ac:dyDescent="0.3">
      <c r="A14" s="201"/>
      <c r="B14" s="201"/>
      <c r="C14" s="201"/>
      <c r="D14" s="201"/>
      <c r="E14" s="201"/>
      <c r="F14" s="78"/>
    </row>
    <row r="15" spans="1:6" ht="30" customHeight="1" x14ac:dyDescent="0.3">
      <c r="A15" s="201"/>
      <c r="B15" s="201"/>
      <c r="C15" s="201"/>
      <c r="D15" s="201"/>
      <c r="E15" s="201"/>
      <c r="F15" s="78"/>
    </row>
    <row r="16" spans="1:6" ht="30" customHeight="1" x14ac:dyDescent="0.3">
      <c r="A16" s="201"/>
      <c r="B16" s="201"/>
      <c r="C16" s="201"/>
      <c r="D16" s="201"/>
      <c r="E16" s="201"/>
      <c r="F16" s="78"/>
    </row>
    <row r="17" spans="1:6" ht="42" customHeight="1" x14ac:dyDescent="0.25">
      <c r="A17" s="205" t="s">
        <v>1</v>
      </c>
      <c r="B17" s="206"/>
      <c r="C17" s="206"/>
      <c r="D17" s="206"/>
      <c r="E17" s="207"/>
      <c r="F17" s="129">
        <f>SUM(F3:F16)</f>
        <v>1354</v>
      </c>
    </row>
    <row r="18" spans="1:6" x14ac:dyDescent="0.25">
      <c r="A18" s="15"/>
      <c r="B18" s="15"/>
      <c r="C18" s="15"/>
      <c r="D18" s="15"/>
      <c r="E18" s="15"/>
    </row>
    <row r="22" spans="1:6" ht="34.5" customHeight="1" x14ac:dyDescent="0.25"/>
    <row r="23" spans="1:6" ht="30" customHeight="1" x14ac:dyDescent="0.25"/>
  </sheetData>
  <mergeCells count="17">
    <mergeCell ref="A1:F1"/>
    <mergeCell ref="A2:E2"/>
    <mergeCell ref="A3:E3"/>
    <mergeCell ref="A4:E4"/>
    <mergeCell ref="A5:E5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3"/>
  <sheetViews>
    <sheetView workbookViewId="0">
      <pane ySplit="1" topLeftCell="A2" activePane="bottomLeft" state="frozen"/>
      <selection pane="bottomLeft" activeCell="A5" sqref="A5:F5"/>
    </sheetView>
  </sheetViews>
  <sheetFormatPr defaultRowHeight="15" x14ac:dyDescent="0.25"/>
  <cols>
    <col min="5" max="5" width="21" customWidth="1"/>
    <col min="6" max="6" width="17.140625" customWidth="1"/>
  </cols>
  <sheetData>
    <row r="1" spans="1:6" ht="37.5" customHeight="1" x14ac:dyDescent="0.45">
      <c r="A1" s="182" t="s">
        <v>53</v>
      </c>
      <c r="B1" s="182"/>
      <c r="C1" s="182"/>
      <c r="D1" s="182"/>
      <c r="E1" s="182"/>
      <c r="F1" s="182"/>
    </row>
    <row r="2" spans="1:6" ht="24" customHeight="1" x14ac:dyDescent="0.3">
      <c r="A2" s="211" t="s">
        <v>7</v>
      </c>
      <c r="B2" s="211"/>
      <c r="C2" s="211"/>
      <c r="D2" s="211"/>
      <c r="E2" s="211"/>
      <c r="F2" s="26" t="s">
        <v>0</v>
      </c>
    </row>
    <row r="3" spans="1:6" ht="24.95" customHeight="1" x14ac:dyDescent="0.3">
      <c r="A3" s="210"/>
      <c r="B3" s="210"/>
      <c r="C3" s="210"/>
      <c r="D3" s="210"/>
      <c r="E3" s="210"/>
      <c r="F3" s="107"/>
    </row>
    <row r="4" spans="1:6" ht="24.95" customHeight="1" x14ac:dyDescent="0.3">
      <c r="A4" s="210"/>
      <c r="B4" s="210"/>
      <c r="C4" s="210"/>
      <c r="D4" s="210"/>
      <c r="E4" s="210"/>
      <c r="F4" s="106"/>
    </row>
    <row r="5" spans="1:6" ht="24.95" customHeight="1" x14ac:dyDescent="0.4">
      <c r="A5" s="216" t="s">
        <v>203</v>
      </c>
      <c r="B5" s="217"/>
      <c r="C5" s="217"/>
      <c r="D5" s="217"/>
      <c r="E5" s="218"/>
      <c r="F5" s="152">
        <v>200</v>
      </c>
    </row>
    <row r="6" spans="1:6" ht="24.95" customHeight="1" x14ac:dyDescent="0.3">
      <c r="A6" s="210"/>
      <c r="B6" s="210"/>
      <c r="C6" s="210"/>
      <c r="D6" s="210"/>
      <c r="E6" s="210"/>
      <c r="F6" s="106"/>
    </row>
    <row r="7" spans="1:6" ht="24.95" customHeight="1" x14ac:dyDescent="0.3">
      <c r="A7" s="210"/>
      <c r="B7" s="210"/>
      <c r="C7" s="210"/>
      <c r="D7" s="210"/>
      <c r="E7" s="210"/>
      <c r="F7" s="106"/>
    </row>
    <row r="8" spans="1:6" ht="24.95" customHeight="1" x14ac:dyDescent="0.3">
      <c r="A8" s="210"/>
      <c r="B8" s="210"/>
      <c r="C8" s="210"/>
      <c r="D8" s="210"/>
      <c r="E8" s="210"/>
      <c r="F8" s="106"/>
    </row>
    <row r="9" spans="1:6" ht="24.95" customHeight="1" x14ac:dyDescent="0.3">
      <c r="A9" s="210"/>
      <c r="B9" s="210"/>
      <c r="C9" s="210"/>
      <c r="D9" s="210"/>
      <c r="E9" s="210"/>
      <c r="F9" s="106"/>
    </row>
    <row r="10" spans="1:6" ht="24.95" customHeight="1" x14ac:dyDescent="0.3">
      <c r="A10" s="210"/>
      <c r="B10" s="210"/>
      <c r="C10" s="210"/>
      <c r="D10" s="210"/>
      <c r="E10" s="210"/>
      <c r="F10" s="106"/>
    </row>
    <row r="11" spans="1:6" ht="24.95" customHeight="1" x14ac:dyDescent="0.3">
      <c r="A11" s="212"/>
      <c r="B11" s="212"/>
      <c r="C11" s="212"/>
      <c r="D11" s="212"/>
      <c r="E11" s="212"/>
      <c r="F11" s="106"/>
    </row>
    <row r="12" spans="1:6" ht="24.95" customHeight="1" x14ac:dyDescent="0.3">
      <c r="A12" s="210"/>
      <c r="B12" s="210"/>
      <c r="C12" s="210"/>
      <c r="D12" s="210"/>
      <c r="E12" s="210"/>
      <c r="F12" s="106"/>
    </row>
    <row r="13" spans="1:6" ht="24.95" customHeight="1" x14ac:dyDescent="0.3">
      <c r="A13" s="210"/>
      <c r="B13" s="210"/>
      <c r="C13" s="210"/>
      <c r="D13" s="210"/>
      <c r="E13" s="210"/>
      <c r="F13" s="106"/>
    </row>
    <row r="14" spans="1:6" ht="24.95" customHeight="1" x14ac:dyDescent="0.3">
      <c r="A14" s="210"/>
      <c r="B14" s="210"/>
      <c r="C14" s="210"/>
      <c r="D14" s="210"/>
      <c r="E14" s="210"/>
      <c r="F14" s="106"/>
    </row>
    <row r="15" spans="1:6" ht="24.95" customHeight="1" x14ac:dyDescent="0.3">
      <c r="A15" s="210"/>
      <c r="B15" s="210"/>
      <c r="C15" s="210"/>
      <c r="D15" s="210"/>
      <c r="E15" s="210"/>
      <c r="F15" s="106"/>
    </row>
    <row r="16" spans="1:6" ht="24.95" customHeight="1" x14ac:dyDescent="0.3">
      <c r="A16" s="210"/>
      <c r="B16" s="210"/>
      <c r="C16" s="210"/>
      <c r="D16" s="210"/>
      <c r="E16" s="210"/>
      <c r="F16" s="106"/>
    </row>
    <row r="17" spans="1:6" ht="24.95" customHeight="1" x14ac:dyDescent="0.3">
      <c r="A17" s="210"/>
      <c r="B17" s="210"/>
      <c r="C17" s="210"/>
      <c r="D17" s="210"/>
      <c r="E17" s="210"/>
      <c r="F17" s="106"/>
    </row>
    <row r="18" spans="1:6" ht="24.95" customHeight="1" x14ac:dyDescent="0.3">
      <c r="A18" s="210"/>
      <c r="B18" s="210"/>
      <c r="C18" s="210"/>
      <c r="D18" s="210"/>
      <c r="E18" s="210"/>
      <c r="F18" s="106"/>
    </row>
    <row r="19" spans="1:6" ht="24.95" customHeight="1" x14ac:dyDescent="0.3">
      <c r="A19" s="210"/>
      <c r="B19" s="210"/>
      <c r="C19" s="210"/>
      <c r="D19" s="210"/>
      <c r="E19" s="210"/>
      <c r="F19" s="106"/>
    </row>
    <row r="20" spans="1:6" ht="24.95" customHeight="1" x14ac:dyDescent="0.3">
      <c r="A20" s="210"/>
      <c r="B20" s="210"/>
      <c r="C20" s="210"/>
      <c r="D20" s="210"/>
      <c r="E20" s="210"/>
      <c r="F20" s="106"/>
    </row>
    <row r="21" spans="1:6" ht="24.95" customHeight="1" x14ac:dyDescent="0.3">
      <c r="A21" s="210"/>
      <c r="B21" s="210"/>
      <c r="C21" s="210"/>
      <c r="D21" s="210"/>
      <c r="E21" s="210"/>
      <c r="F21" s="106"/>
    </row>
    <row r="22" spans="1:6" ht="34.5" customHeight="1" x14ac:dyDescent="0.35">
      <c r="A22" s="213" t="s">
        <v>1</v>
      </c>
      <c r="B22" s="214"/>
      <c r="C22" s="214"/>
      <c r="D22" s="214"/>
      <c r="E22" s="215"/>
      <c r="F22" s="109">
        <f>SUM(F4:F21)</f>
        <v>200</v>
      </c>
    </row>
    <row r="23" spans="1:6" ht="20.25" x14ac:dyDescent="0.3">
      <c r="A23" s="29"/>
      <c r="B23" s="29"/>
      <c r="C23" s="29"/>
      <c r="D23" s="29"/>
      <c r="E23" s="29"/>
      <c r="F23" s="30"/>
    </row>
  </sheetData>
  <mergeCells count="22">
    <mergeCell ref="A22:E22"/>
    <mergeCell ref="A5:E5"/>
    <mergeCell ref="A18:E18"/>
    <mergeCell ref="A19:E19"/>
    <mergeCell ref="A20:E20"/>
    <mergeCell ref="A21:E21"/>
    <mergeCell ref="A4:E4"/>
    <mergeCell ref="A1:F1"/>
    <mergeCell ref="A2:E2"/>
    <mergeCell ref="A3:E3"/>
    <mergeCell ref="A17:E17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E. feste</vt:lpstr>
      <vt:lpstr>E. offerte</vt:lpstr>
      <vt:lpstr>E. prenotazioni</vt:lpstr>
      <vt:lpstr>E. tessere</vt:lpstr>
      <vt:lpstr>E. straordinarie</vt:lpstr>
      <vt:lpstr>Totale entrate</vt:lpstr>
      <vt:lpstr>U. banca</vt:lpstr>
      <vt:lpstr>U. assicurazioni</vt:lpstr>
      <vt:lpstr>U. feste</vt:lpstr>
      <vt:lpstr>U. manutenzione</vt:lpstr>
      <vt:lpstr>U. offerte-contributi</vt:lpstr>
      <vt:lpstr>U. spese fisse</vt:lpstr>
      <vt:lpstr>U. spese varie</vt:lpstr>
      <vt:lpstr>U. straordinarie</vt:lpstr>
      <vt:lpstr>Totale uscite</vt:lpstr>
      <vt:lpstr>BILANCIO</vt:lpstr>
      <vt:lpstr>Foglio1</vt:lpstr>
      <vt:lpstr>Foglio2</vt:lpstr>
      <vt:lpstr>'Totale entrate'!Area_stampa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Pistorio</dc:creator>
  <cp:lastModifiedBy>Windows User</cp:lastModifiedBy>
  <cp:lastPrinted>2022-01-29T06:33:15Z</cp:lastPrinted>
  <dcterms:created xsi:type="dcterms:W3CDTF">2013-12-17T14:38:04Z</dcterms:created>
  <dcterms:modified xsi:type="dcterms:W3CDTF">2022-02-09T17:09:29Z</dcterms:modified>
</cp:coreProperties>
</file>